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笔试面试综合成绩及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<sst xmlns="http://schemas.openxmlformats.org/spreadsheetml/2006/main" count="243" uniqueCount="152">
  <si>
    <t>笔试面试综合成绩及入围体检人员名单</t>
  </si>
  <si>
    <t>组别</t>
  </si>
  <si>
    <t>姓名</t>
  </si>
  <si>
    <t>准考证号</t>
  </si>
  <si>
    <t>笔试成绩</t>
  </si>
  <si>
    <t>面试成绩</t>
  </si>
  <si>
    <t>修正后面试成绩</t>
  </si>
  <si>
    <t>总成绩</t>
  </si>
  <si>
    <t>名次</t>
  </si>
  <si>
    <t>备注</t>
  </si>
  <si>
    <t>C组</t>
  </si>
  <si>
    <t>吴晓莉</t>
  </si>
  <si>
    <t>30801010820</t>
  </si>
  <si>
    <t>入围体检</t>
  </si>
  <si>
    <t>B组</t>
  </si>
  <si>
    <t>陈楚</t>
  </si>
  <si>
    <t>30801010411</t>
  </si>
  <si>
    <t>徐丽莉</t>
  </si>
  <si>
    <t>30801010709</t>
  </si>
  <si>
    <t>张帆</t>
  </si>
  <si>
    <t>30801010222</t>
  </si>
  <si>
    <t>姜颖超</t>
  </si>
  <si>
    <t>30801010407</t>
  </si>
  <si>
    <t>A组</t>
  </si>
  <si>
    <t>徐丽丽</t>
  </si>
  <si>
    <t>30801010221</t>
  </si>
  <si>
    <t>李丽洁</t>
  </si>
  <si>
    <t>30801010512</t>
  </si>
  <si>
    <t>余悦</t>
  </si>
  <si>
    <t>30801010201</t>
  </si>
  <si>
    <t>曹君</t>
  </si>
  <si>
    <t>30801010123</t>
  </si>
  <si>
    <t>严玮佳</t>
  </si>
  <si>
    <t>30801010525</t>
  </si>
  <si>
    <t>姜欢</t>
  </si>
  <si>
    <t>30801010505</t>
  </si>
  <si>
    <t>翁晨琳</t>
  </si>
  <si>
    <t>30801010417</t>
  </si>
  <si>
    <t>叶梦蝶</t>
  </si>
  <si>
    <t>30801010704</t>
  </si>
  <si>
    <t>朱凯月</t>
  </si>
  <si>
    <t>30801010702</t>
  </si>
  <si>
    <t>张爱珍</t>
  </si>
  <si>
    <t>30801010728</t>
  </si>
  <si>
    <t>郑汪倩</t>
  </si>
  <si>
    <t>30801010224</t>
  </si>
  <si>
    <t>王倩</t>
  </si>
  <si>
    <t>30801010226</t>
  </si>
  <si>
    <t>吴方卓</t>
  </si>
  <si>
    <t>30801010422</t>
  </si>
  <si>
    <t>徐佳美</t>
  </si>
  <si>
    <t>30801010605</t>
  </si>
  <si>
    <t>徐霞怡</t>
  </si>
  <si>
    <t>30801010614</t>
  </si>
  <si>
    <t>裴碧琪</t>
  </si>
  <si>
    <t>30801010316</t>
  </si>
  <si>
    <t>周婕</t>
  </si>
  <si>
    <t>30801010613</t>
  </si>
  <si>
    <t>姜雨曦</t>
  </si>
  <si>
    <t>30801010105</t>
  </si>
  <si>
    <t>徐旻</t>
  </si>
  <si>
    <t>30801010114</t>
  </si>
  <si>
    <t>段雅倩</t>
  </si>
  <si>
    <t>30801010805</t>
  </si>
  <si>
    <t>周立意</t>
  </si>
  <si>
    <t>30801010317</t>
  </si>
  <si>
    <t>郑咪</t>
  </si>
  <si>
    <t>30801010424</t>
  </si>
  <si>
    <t>吾凯丽</t>
  </si>
  <si>
    <t>30801010112</t>
  </si>
  <si>
    <t>徐秀倩</t>
  </si>
  <si>
    <t>30801010430</t>
  </si>
  <si>
    <t>徐静施</t>
  </si>
  <si>
    <t>30801010509</t>
  </si>
  <si>
    <t>余梦婷</t>
  </si>
  <si>
    <t>30801010319</t>
  </si>
  <si>
    <t>阮琳琳</t>
  </si>
  <si>
    <t>30801010318</t>
  </si>
  <si>
    <t>陈莹</t>
  </si>
  <si>
    <t>30801010524</t>
  </si>
  <si>
    <t>李灵芝</t>
  </si>
  <si>
    <t>30801010707</t>
  </si>
  <si>
    <t>章婷</t>
  </si>
  <si>
    <t>30801010214</t>
  </si>
  <si>
    <t>徐姝超</t>
  </si>
  <si>
    <t>30801010916</t>
  </si>
  <si>
    <t>钱培希</t>
  </si>
  <si>
    <t>30801010116</t>
  </si>
  <si>
    <t>邱雅晴</t>
  </si>
  <si>
    <t>30801010109</t>
  </si>
  <si>
    <t>罗艳芳</t>
  </si>
  <si>
    <t>30801010615</t>
  </si>
  <si>
    <t>范燕婷</t>
  </si>
  <si>
    <t>30801010717</t>
  </si>
  <si>
    <t>朱祎伦</t>
  </si>
  <si>
    <t>30801010323</t>
  </si>
  <si>
    <t>陈秋园</t>
  </si>
  <si>
    <t>30801010607</t>
  </si>
  <si>
    <t>吴雯婷</t>
  </si>
  <si>
    <t>30801010425</t>
  </si>
  <si>
    <t>张启</t>
  </si>
  <si>
    <t>30801010504</t>
  </si>
  <si>
    <t>蓝岚</t>
  </si>
  <si>
    <t>30801010904</t>
  </si>
  <si>
    <t>周丽红</t>
  </si>
  <si>
    <t>30801010106</t>
  </si>
  <si>
    <t>陈朗妮</t>
  </si>
  <si>
    <t>30801010208</t>
  </si>
  <si>
    <t>董海巍</t>
  </si>
  <si>
    <t>30801010719</t>
  </si>
  <si>
    <t>金圆</t>
  </si>
  <si>
    <t>30801010104</t>
  </si>
  <si>
    <t>徐艺璇</t>
  </si>
  <si>
    <t>30801010314</t>
  </si>
  <si>
    <t>刘佳</t>
  </si>
  <si>
    <t>30801010507</t>
  </si>
  <si>
    <t>张立婷</t>
  </si>
  <si>
    <t>30801010413</t>
  </si>
  <si>
    <t>余倩嫔</t>
  </si>
  <si>
    <t>30801010730</t>
  </si>
  <si>
    <t>叶娉</t>
  </si>
  <si>
    <t>30801010129</t>
  </si>
  <si>
    <t>叶思楚</t>
  </si>
  <si>
    <t>30801010119</t>
  </si>
  <si>
    <t>周茹奕</t>
  </si>
  <si>
    <t>30801010118</t>
  </si>
  <si>
    <t>孙原子</t>
  </si>
  <si>
    <t>30801010902</t>
  </si>
  <si>
    <t>高婷婷</t>
  </si>
  <si>
    <t>30801010404</t>
  </si>
  <si>
    <t>缺考</t>
  </si>
  <si>
    <t>吴轩卉</t>
  </si>
  <si>
    <t>30801010915</t>
  </si>
  <si>
    <t>吴倩云</t>
  </si>
  <si>
    <t>30801010810</t>
  </si>
  <si>
    <t>面试得分合计：1572.08</t>
  </si>
  <si>
    <t>考生数：19</t>
  </si>
  <si>
    <t>面试平均得分：82.7411</t>
  </si>
  <si>
    <t>面试得分合计：1628.7</t>
  </si>
  <si>
    <t>考生数：20</t>
  </si>
  <si>
    <t>面试平均得分：81.435</t>
  </si>
  <si>
    <t>面试得分合计：1463.76</t>
  </si>
  <si>
    <t>考生数：18</t>
  </si>
  <si>
    <t>面试平均得分：81.32</t>
  </si>
  <si>
    <t>A组、B组、C组</t>
  </si>
  <si>
    <t>三组面试得分总计：4664.54</t>
  </si>
  <si>
    <t>考生数：57</t>
  </si>
  <si>
    <t>面试平均得分：81.8340</t>
  </si>
  <si>
    <t>A组修正系数=81.8340÷82.7411=0.989</t>
  </si>
  <si>
    <t>B组修正系数=81.8340÷81.435=1.0049</t>
  </si>
  <si>
    <t>C组修正系数=81.8340÷81.32=1.0063</t>
  </si>
  <si>
    <t>1.修正后最终面试成绩＝考生面试得分×修正系数[全部进入面试考生得分平均值（精确到小数点后四位数，尾数四舍五入）÷考生所在面试组面试得分平均值（精确到小数点后四位数，尾数四舍五入）]。
即：修正系数＝（全部进入面试考生面试得分之和÷全部进入面试考生数）÷（该组考生面试得分之和÷该组考生数）。
2.修正系数计算精确到小数点后四位数，尾数四舍五入。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</si>
</sst>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 vertical="center"/>
      <protection/>
    </xf>
    <xf numFmtId="0" fontId="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3" applyNumberFormat="0" applyFill="0" applyAlignment="0" applyProtection="0"/>
    <xf numFmtId="0" fontId="6" fillId="8" borderId="0" applyNumberFormat="0" applyBorder="0" applyAlignment="0" applyProtection="0"/>
    <xf numFmtId="0" fontId="21" fillId="0" borderId="4" applyNumberFormat="0" applyFill="0" applyAlignment="0" applyProtection="0"/>
    <xf numFmtId="0" fontId="20" fillId="9" borderId="5" applyNumberFormat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18" fillId="9" borderId="1" applyNumberFormat="0" applyAlignment="0" applyProtection="0"/>
    <xf numFmtId="0" fontId="9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1" fillId="11" borderId="6" applyNumberFormat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7" fillId="0" borderId="7" applyNumberFormat="0" applyFill="0" applyAlignment="0" applyProtection="0"/>
    <xf numFmtId="0" fontId="24" fillId="0" borderId="8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0" borderId="0">
      <alignment vertical="center"/>
      <protection/>
    </xf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Border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 applyBorder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5" fillId="0" borderId="9" xfId="178" applyNumberFormat="1" applyFont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1" xfId="21"/>
    <cellStyle name="Comma [0]" xfId="22"/>
    <cellStyle name="常规 114" xfId="23"/>
    <cellStyle name="常规 109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常规 102" xfId="31"/>
    <cellStyle name="Followed Hyperlink" xfId="32"/>
    <cellStyle name="注释" xfId="33"/>
    <cellStyle name="常规 6" xfId="34"/>
    <cellStyle name="警告文本" xfId="35"/>
    <cellStyle name="常规 195" xfId="36"/>
    <cellStyle name="60% - 强调文字颜色 2" xfId="37"/>
    <cellStyle name="标题 4" xfId="38"/>
    <cellStyle name="标题" xfId="39"/>
    <cellStyle name="常规 142" xfId="40"/>
    <cellStyle name="常规 137" xfId="41"/>
    <cellStyle name="解释性文本" xfId="42"/>
    <cellStyle name="标题 1" xfId="43"/>
    <cellStyle name="标题 2" xfId="44"/>
    <cellStyle name="60% - 强调文字颜色 1" xfId="45"/>
    <cellStyle name="标题 3" xfId="46"/>
    <cellStyle name="输出" xfId="47"/>
    <cellStyle name="常规 90" xfId="48"/>
    <cellStyle name="60% - 强调文字颜色 4" xfId="49"/>
    <cellStyle name="计算" xfId="50"/>
    <cellStyle name="常规 31" xfId="51"/>
    <cellStyle name="常规 26" xfId="52"/>
    <cellStyle name="常规 104" xfId="53"/>
    <cellStyle name="检查单元格" xfId="54"/>
    <cellStyle name="强调文字颜色 2" xfId="55"/>
    <cellStyle name="常规 164" xfId="56"/>
    <cellStyle name="常规 159" xfId="57"/>
    <cellStyle name="20% - 强调文字颜色 6" xfId="58"/>
    <cellStyle name="链接单元格" xfId="59"/>
    <cellStyle name="汇总" xfId="60"/>
    <cellStyle name="好" xfId="61"/>
    <cellStyle name="适中" xfId="62"/>
    <cellStyle name="20% - 强调文字颜色 5" xfId="63"/>
    <cellStyle name="常规 163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常规 165" xfId="70"/>
    <cellStyle name="常规 170" xfId="71"/>
    <cellStyle name="强调文字颜色 3" xfId="72"/>
    <cellStyle name="常规 166" xfId="73"/>
    <cellStyle name="常规 171" xfId="74"/>
    <cellStyle name="强调文字颜色 4" xfId="75"/>
    <cellStyle name="20% - 强调文字颜色 4" xfId="76"/>
    <cellStyle name="40% - 强调文字颜色 4" xfId="77"/>
    <cellStyle name="常规 167" xfId="78"/>
    <cellStyle name="常规 172" xfId="79"/>
    <cellStyle name="强调文字颜色 5" xfId="80"/>
    <cellStyle name="40% - 强调文字颜色 5" xfId="81"/>
    <cellStyle name="60% - 强调文字颜色 5" xfId="82"/>
    <cellStyle name="常规 168" xfId="83"/>
    <cellStyle name="常规 173" xfId="84"/>
    <cellStyle name="强调文字颜色 6" xfId="85"/>
    <cellStyle name="40% - 强调文字颜色 6" xfId="86"/>
    <cellStyle name="60% - 强调文字颜色 6" xfId="87"/>
    <cellStyle name="常规 112" xfId="88"/>
    <cellStyle name="常规 107" xfId="89"/>
    <cellStyle name="常规 108" xfId="90"/>
    <cellStyle name="常规 10" xfId="91"/>
    <cellStyle name="常规 10 2" xfId="92"/>
    <cellStyle name="常规 100" xfId="93"/>
    <cellStyle name="常规 103" xfId="94"/>
    <cellStyle name="常规 110" xfId="95"/>
    <cellStyle name="常规 105" xfId="96"/>
    <cellStyle name="常规 111" xfId="97"/>
    <cellStyle name="常规 106" xfId="98"/>
    <cellStyle name="常规 11" xfId="99"/>
    <cellStyle name="常规 115" xfId="100"/>
    <cellStyle name="常规 120" xfId="101"/>
    <cellStyle name="常规 116" xfId="102"/>
    <cellStyle name="常规 121" xfId="103"/>
    <cellStyle name="常规 117" xfId="104"/>
    <cellStyle name="常规 122" xfId="105"/>
    <cellStyle name="常规 118" xfId="106"/>
    <cellStyle name="常规 123" xfId="107"/>
    <cellStyle name="常规 119" xfId="108"/>
    <cellStyle name="常规 124" xfId="109"/>
    <cellStyle name="常规 12" xfId="110"/>
    <cellStyle name="常规 125" xfId="111"/>
    <cellStyle name="常规 130" xfId="112"/>
    <cellStyle name="常规 126" xfId="113"/>
    <cellStyle name="常规 131" xfId="114"/>
    <cellStyle name="常规 127" xfId="115"/>
    <cellStyle name="常规 132" xfId="116"/>
    <cellStyle name="常规 128" xfId="117"/>
    <cellStyle name="常规 133" xfId="118"/>
    <cellStyle name="常规 129" xfId="119"/>
    <cellStyle name="常规 134" xfId="120"/>
    <cellStyle name="常规 135" xfId="121"/>
    <cellStyle name="常规 140" xfId="122"/>
    <cellStyle name="常规 136" xfId="123"/>
    <cellStyle name="常规 141" xfId="124"/>
    <cellStyle name="常规 138" xfId="125"/>
    <cellStyle name="常规 143" xfId="126"/>
    <cellStyle name="常规 139" xfId="127"/>
    <cellStyle name="常规 145" xfId="128"/>
    <cellStyle name="常规 150" xfId="129"/>
    <cellStyle name="常规 147" xfId="130"/>
    <cellStyle name="常规 152" xfId="131"/>
    <cellStyle name="常规 149" xfId="132"/>
    <cellStyle name="常规 154" xfId="133"/>
    <cellStyle name="常规 151" xfId="134"/>
    <cellStyle name="常规 153" xfId="135"/>
    <cellStyle name="常规 155" xfId="136"/>
    <cellStyle name="常规 160" xfId="137"/>
    <cellStyle name="常规 156" xfId="138"/>
    <cellStyle name="常规 161" xfId="139"/>
    <cellStyle name="常规 157" xfId="140"/>
    <cellStyle name="常规 162" xfId="141"/>
    <cellStyle name="常规 16" xfId="142"/>
    <cellStyle name="常规 21" xfId="143"/>
    <cellStyle name="常规 169" xfId="144"/>
    <cellStyle name="常规 174" xfId="145"/>
    <cellStyle name="常规 17" xfId="146"/>
    <cellStyle name="常规 175" xfId="147"/>
    <cellStyle name="常规 180" xfId="148"/>
    <cellStyle name="常规 178" xfId="149"/>
    <cellStyle name="常规 183" xfId="150"/>
    <cellStyle name="常规 179" xfId="151"/>
    <cellStyle name="常规 184" xfId="152"/>
    <cellStyle name="常规 181" xfId="153"/>
    <cellStyle name="常规 185" xfId="154"/>
    <cellStyle name="常规 190" xfId="155"/>
    <cellStyle name="常规 186" xfId="156"/>
    <cellStyle name="常规 191" xfId="157"/>
    <cellStyle name="常规 188" xfId="158"/>
    <cellStyle name="常规 193" xfId="159"/>
    <cellStyle name="常规 189" xfId="160"/>
    <cellStyle name="常规 192" xfId="161"/>
    <cellStyle name="常规 196" xfId="162"/>
    <cellStyle name="常规 197" xfId="163"/>
    <cellStyle name="常规 198" xfId="164"/>
    <cellStyle name="常规 199" xfId="165"/>
    <cellStyle name="常规 2" xfId="166"/>
    <cellStyle name="常规 20" xfId="167"/>
    <cellStyle name="常规 23" xfId="168"/>
    <cellStyle name="常规 24" xfId="169"/>
    <cellStyle name="常规 25" xfId="170"/>
    <cellStyle name="常规 30" xfId="171"/>
    <cellStyle name="常规 27" xfId="172"/>
    <cellStyle name="常规 32" xfId="173"/>
    <cellStyle name="常规 28" xfId="174"/>
    <cellStyle name="常规 33" xfId="175"/>
    <cellStyle name="常规 29" xfId="176"/>
    <cellStyle name="常规 34" xfId="177"/>
    <cellStyle name="常规 3" xfId="178"/>
    <cellStyle name="常规 35" xfId="179"/>
    <cellStyle name="常规 36" xfId="180"/>
    <cellStyle name="常规 41" xfId="181"/>
    <cellStyle name="常规 37" xfId="182"/>
    <cellStyle name="常规 38" xfId="183"/>
    <cellStyle name="常规 43" xfId="184"/>
    <cellStyle name="常规 4" xfId="185"/>
    <cellStyle name="常规 45" xfId="186"/>
    <cellStyle name="常规 50" xfId="187"/>
    <cellStyle name="常规 46" xfId="188"/>
    <cellStyle name="常规 47" xfId="189"/>
    <cellStyle name="常规 52" xfId="190"/>
    <cellStyle name="常规 48" xfId="191"/>
    <cellStyle name="常规 53" xfId="192"/>
    <cellStyle name="常规 49" xfId="193"/>
    <cellStyle name="常规 5" xfId="194"/>
    <cellStyle name="常规 55" xfId="195"/>
    <cellStyle name="常规 60" xfId="196"/>
    <cellStyle name="常规 56" xfId="197"/>
    <cellStyle name="常规 61" xfId="198"/>
    <cellStyle name="常规 57" xfId="199"/>
    <cellStyle name="常规 62" xfId="200"/>
    <cellStyle name="常规 59" xfId="201"/>
    <cellStyle name="常规 64" xfId="202"/>
    <cellStyle name="常规 65" xfId="203"/>
    <cellStyle name="常规 70" xfId="204"/>
    <cellStyle name="常规 66" xfId="205"/>
    <cellStyle name="常规 71" xfId="206"/>
    <cellStyle name="常规 67" xfId="207"/>
    <cellStyle name="常规 69" xfId="208"/>
    <cellStyle name="常规 74" xfId="209"/>
    <cellStyle name="常规 7" xfId="210"/>
    <cellStyle name="常规 75" xfId="211"/>
    <cellStyle name="常规 80" xfId="212"/>
    <cellStyle name="常规 76" xfId="213"/>
    <cellStyle name="常规 81" xfId="214"/>
    <cellStyle name="常规 77" xfId="215"/>
    <cellStyle name="常规 82" xfId="216"/>
    <cellStyle name="常规 78" xfId="217"/>
    <cellStyle name="常规 83" xfId="218"/>
    <cellStyle name="常规 8" xfId="219"/>
    <cellStyle name="常规 84" xfId="220"/>
    <cellStyle name="常规 88" xfId="221"/>
    <cellStyle name="常规 89" xfId="222"/>
    <cellStyle name="常规 94" xfId="223"/>
    <cellStyle name="常规 92" xfId="224"/>
    <cellStyle name="常规 95" xfId="225"/>
    <cellStyle name="常规 96" xfId="226"/>
    <cellStyle name="常规 97" xfId="227"/>
    <cellStyle name="常规 98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workbookViewId="0" topLeftCell="A52">
      <selection activeCell="A70" sqref="A70:I70"/>
    </sheetView>
  </sheetViews>
  <sheetFormatPr defaultColWidth="9.00390625" defaultRowHeight="13.5"/>
  <cols>
    <col min="1" max="1" width="9.625" style="2" customWidth="1"/>
    <col min="2" max="2" width="9.00390625" style="2" customWidth="1"/>
    <col min="3" max="3" width="13.50390625" style="2" customWidth="1"/>
    <col min="4" max="4" width="9.00390625" style="2" customWidth="1"/>
    <col min="5" max="5" width="8.50390625" style="2" customWidth="1"/>
    <col min="6" max="6" width="9.875" style="3" customWidth="1"/>
    <col min="7" max="7" width="10.375" style="3" bestFit="1" customWidth="1"/>
    <col min="8" max="8" width="6.375" style="2" customWidth="1"/>
    <col min="9" max="9" width="14.00390625" style="2" customWidth="1"/>
  </cols>
  <sheetData>
    <row r="1" spans="1:9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 s="1" customFormat="1" ht="25.5" customHeight="1">
      <c r="A3" s="9" t="s">
        <v>10</v>
      </c>
      <c r="B3" s="10" t="s">
        <v>11</v>
      </c>
      <c r="C3" s="10" t="s">
        <v>12</v>
      </c>
      <c r="D3" s="11">
        <v>79.7</v>
      </c>
      <c r="E3" s="11">
        <v>94.76</v>
      </c>
      <c r="F3" s="12">
        <f>E3*1.0063</f>
        <v>95.35698799999999</v>
      </c>
      <c r="G3" s="12">
        <f aca="true" t="shared" si="0" ref="G3:G62">D3*0.3+F3*0.7</f>
        <v>90.65989159999998</v>
      </c>
      <c r="H3" s="11">
        <v>1</v>
      </c>
      <c r="I3" s="16" t="s">
        <v>13</v>
      </c>
    </row>
    <row r="4" spans="1:9" s="1" customFormat="1" ht="25.5" customHeight="1">
      <c r="A4" s="9" t="s">
        <v>14</v>
      </c>
      <c r="B4" s="10" t="s">
        <v>15</v>
      </c>
      <c r="C4" s="10" t="s">
        <v>16</v>
      </c>
      <c r="D4" s="11">
        <v>79.1</v>
      </c>
      <c r="E4" s="11">
        <v>95.1</v>
      </c>
      <c r="F4" s="12">
        <f>E4*1.0049</f>
        <v>95.56598999999999</v>
      </c>
      <c r="G4" s="12">
        <f t="shared" si="0"/>
        <v>90.62619299999997</v>
      </c>
      <c r="H4" s="11">
        <v>2</v>
      </c>
      <c r="I4" s="16" t="s">
        <v>13</v>
      </c>
    </row>
    <row r="5" spans="1:9" s="1" customFormat="1" ht="25.5" customHeight="1">
      <c r="A5" s="9" t="s">
        <v>10</v>
      </c>
      <c r="B5" s="10" t="s">
        <v>17</v>
      </c>
      <c r="C5" s="10" t="s">
        <v>18</v>
      </c>
      <c r="D5" s="11">
        <v>79.7</v>
      </c>
      <c r="E5" s="11">
        <v>93.68</v>
      </c>
      <c r="F5" s="12">
        <f>E5*1.0063</f>
        <v>94.270184</v>
      </c>
      <c r="G5" s="12">
        <f t="shared" si="0"/>
        <v>89.8991288</v>
      </c>
      <c r="H5" s="11">
        <v>3</v>
      </c>
      <c r="I5" s="16" t="s">
        <v>13</v>
      </c>
    </row>
    <row r="6" spans="1:9" s="1" customFormat="1" ht="25.5" customHeight="1">
      <c r="A6" s="9" t="s">
        <v>14</v>
      </c>
      <c r="B6" s="10" t="s">
        <v>19</v>
      </c>
      <c r="C6" s="10" t="s">
        <v>20</v>
      </c>
      <c r="D6" s="11">
        <v>80.3</v>
      </c>
      <c r="E6" s="11">
        <v>92.69999999999999</v>
      </c>
      <c r="F6" s="12">
        <f>E6*1.0049</f>
        <v>93.15422999999998</v>
      </c>
      <c r="G6" s="12">
        <f t="shared" si="0"/>
        <v>89.29796099999999</v>
      </c>
      <c r="H6" s="11">
        <v>4</v>
      </c>
      <c r="I6" s="16" t="s">
        <v>13</v>
      </c>
    </row>
    <row r="7" spans="1:9" s="1" customFormat="1" ht="25.5" customHeight="1">
      <c r="A7" s="9" t="s">
        <v>14</v>
      </c>
      <c r="B7" s="10" t="s">
        <v>21</v>
      </c>
      <c r="C7" s="10" t="s">
        <v>22</v>
      </c>
      <c r="D7" s="11">
        <v>78</v>
      </c>
      <c r="E7" s="11">
        <v>92.5</v>
      </c>
      <c r="F7" s="12">
        <f>E7*1.0049</f>
        <v>92.95325</v>
      </c>
      <c r="G7" s="12">
        <f t="shared" si="0"/>
        <v>88.467275</v>
      </c>
      <c r="H7" s="11">
        <v>5</v>
      </c>
      <c r="I7" s="16" t="s">
        <v>13</v>
      </c>
    </row>
    <row r="8" spans="1:9" s="1" customFormat="1" ht="25.5" customHeight="1">
      <c r="A8" s="9" t="s">
        <v>23</v>
      </c>
      <c r="B8" s="10" t="s">
        <v>24</v>
      </c>
      <c r="C8" s="10" t="s">
        <v>25</v>
      </c>
      <c r="D8" s="11">
        <v>79</v>
      </c>
      <c r="E8" s="11">
        <v>93.2</v>
      </c>
      <c r="F8" s="12">
        <f>E8*0.989</f>
        <v>92.1748</v>
      </c>
      <c r="G8" s="12">
        <f t="shared" si="0"/>
        <v>88.22236000000001</v>
      </c>
      <c r="H8" s="11">
        <v>6</v>
      </c>
      <c r="I8" s="16" t="s">
        <v>13</v>
      </c>
    </row>
    <row r="9" spans="1:9" s="1" customFormat="1" ht="25.5" customHeight="1">
      <c r="A9" s="9" t="s">
        <v>10</v>
      </c>
      <c r="B9" s="10" t="s">
        <v>26</v>
      </c>
      <c r="C9" s="10" t="s">
        <v>27</v>
      </c>
      <c r="D9" s="11">
        <v>83.6</v>
      </c>
      <c r="E9" s="11">
        <v>89.28</v>
      </c>
      <c r="F9" s="12">
        <f>E9*1.0063</f>
        <v>89.84246399999999</v>
      </c>
      <c r="G9" s="12">
        <f t="shared" si="0"/>
        <v>87.9697248</v>
      </c>
      <c r="H9" s="11">
        <v>7</v>
      </c>
      <c r="I9" s="16" t="s">
        <v>13</v>
      </c>
    </row>
    <row r="10" spans="1:9" s="1" customFormat="1" ht="25.5" customHeight="1">
      <c r="A10" s="9" t="s">
        <v>23</v>
      </c>
      <c r="B10" s="10" t="s">
        <v>28</v>
      </c>
      <c r="C10" s="10" t="s">
        <v>29</v>
      </c>
      <c r="D10" s="11">
        <v>80</v>
      </c>
      <c r="E10" s="11">
        <v>92.2</v>
      </c>
      <c r="F10" s="12">
        <f>E10*0.989</f>
        <v>91.1858</v>
      </c>
      <c r="G10" s="12">
        <f t="shared" si="0"/>
        <v>87.83006</v>
      </c>
      <c r="H10" s="11">
        <v>8</v>
      </c>
      <c r="I10" s="16" t="s">
        <v>13</v>
      </c>
    </row>
    <row r="11" spans="1:9" s="1" customFormat="1" ht="25.5" customHeight="1">
      <c r="A11" s="9" t="s">
        <v>23</v>
      </c>
      <c r="B11" s="10" t="s">
        <v>30</v>
      </c>
      <c r="C11" s="10" t="s">
        <v>31</v>
      </c>
      <c r="D11" s="11">
        <v>81</v>
      </c>
      <c r="E11" s="11">
        <v>91.1</v>
      </c>
      <c r="F11" s="12">
        <f>E11*0.989</f>
        <v>90.0979</v>
      </c>
      <c r="G11" s="12">
        <f t="shared" si="0"/>
        <v>87.36852999999999</v>
      </c>
      <c r="H11" s="11">
        <v>9</v>
      </c>
      <c r="I11" s="16" t="s">
        <v>13</v>
      </c>
    </row>
    <row r="12" spans="1:9" s="1" customFormat="1" ht="25.5" customHeight="1">
      <c r="A12" s="9" t="s">
        <v>23</v>
      </c>
      <c r="B12" s="10" t="s">
        <v>32</v>
      </c>
      <c r="C12" s="10" t="s">
        <v>33</v>
      </c>
      <c r="D12" s="11">
        <v>82.3</v>
      </c>
      <c r="E12" s="11">
        <v>89.26</v>
      </c>
      <c r="F12" s="12">
        <f>E12*0.989</f>
        <v>88.27814000000001</v>
      </c>
      <c r="G12" s="12">
        <f t="shared" si="0"/>
        <v>86.48469800000001</v>
      </c>
      <c r="H12" s="11">
        <v>10</v>
      </c>
      <c r="I12" s="16" t="s">
        <v>13</v>
      </c>
    </row>
    <row r="13" spans="1:9" s="1" customFormat="1" ht="25.5" customHeight="1">
      <c r="A13" s="9" t="s">
        <v>10</v>
      </c>
      <c r="B13" s="10" t="s">
        <v>34</v>
      </c>
      <c r="C13" s="10" t="s">
        <v>35</v>
      </c>
      <c r="D13" s="11">
        <v>79.3</v>
      </c>
      <c r="E13" s="11">
        <v>87.88</v>
      </c>
      <c r="F13" s="12">
        <f>E13*1.0063</f>
        <v>88.43364399999999</v>
      </c>
      <c r="G13" s="12">
        <f t="shared" si="0"/>
        <v>85.69355079999998</v>
      </c>
      <c r="H13" s="11">
        <v>11</v>
      </c>
      <c r="I13" s="16" t="s">
        <v>13</v>
      </c>
    </row>
    <row r="14" spans="1:9" s="1" customFormat="1" ht="25.5" customHeight="1">
      <c r="A14" s="9" t="s">
        <v>10</v>
      </c>
      <c r="B14" s="10" t="s">
        <v>36</v>
      </c>
      <c r="C14" s="10" t="s">
        <v>37</v>
      </c>
      <c r="D14" s="11">
        <v>78.6</v>
      </c>
      <c r="E14" s="11">
        <v>88.02000000000001</v>
      </c>
      <c r="F14" s="12">
        <f>E14*1.0063</f>
        <v>88.574526</v>
      </c>
      <c r="G14" s="12">
        <f t="shared" si="0"/>
        <v>85.5821682</v>
      </c>
      <c r="H14" s="11">
        <v>12</v>
      </c>
      <c r="I14" s="16" t="s">
        <v>13</v>
      </c>
    </row>
    <row r="15" spans="1:9" s="1" customFormat="1" ht="25.5" customHeight="1">
      <c r="A15" s="9" t="s">
        <v>10</v>
      </c>
      <c r="B15" s="10" t="s">
        <v>38</v>
      </c>
      <c r="C15" s="10" t="s">
        <v>39</v>
      </c>
      <c r="D15" s="11">
        <v>79.4</v>
      </c>
      <c r="E15" s="11">
        <v>87.62</v>
      </c>
      <c r="F15" s="12">
        <f>E15*1.0063</f>
        <v>88.172006</v>
      </c>
      <c r="G15" s="12">
        <f t="shared" si="0"/>
        <v>85.54040419999998</v>
      </c>
      <c r="H15" s="11">
        <v>13</v>
      </c>
      <c r="I15" s="16" t="s">
        <v>13</v>
      </c>
    </row>
    <row r="16" spans="1:9" s="1" customFormat="1" ht="25.5" customHeight="1">
      <c r="A16" s="9" t="s">
        <v>10</v>
      </c>
      <c r="B16" s="10" t="s">
        <v>40</v>
      </c>
      <c r="C16" s="10" t="s">
        <v>41</v>
      </c>
      <c r="D16" s="11">
        <v>80.5</v>
      </c>
      <c r="E16" s="11">
        <v>87.04</v>
      </c>
      <c r="F16" s="12">
        <f>E16*1.0063</f>
        <v>87.58835199999999</v>
      </c>
      <c r="G16" s="12">
        <f t="shared" si="0"/>
        <v>85.46184639999998</v>
      </c>
      <c r="H16" s="11">
        <v>14</v>
      </c>
      <c r="I16" s="16" t="s">
        <v>13</v>
      </c>
    </row>
    <row r="17" spans="1:9" s="1" customFormat="1" ht="25.5" customHeight="1">
      <c r="A17" s="9" t="s">
        <v>14</v>
      </c>
      <c r="B17" s="10" t="s">
        <v>42</v>
      </c>
      <c r="C17" s="10" t="s">
        <v>43</v>
      </c>
      <c r="D17" s="11">
        <v>76.7</v>
      </c>
      <c r="E17" s="11">
        <v>88.6</v>
      </c>
      <c r="F17" s="12">
        <f>E17*1.0049</f>
        <v>89.03414</v>
      </c>
      <c r="G17" s="12">
        <f t="shared" si="0"/>
        <v>85.33389799999999</v>
      </c>
      <c r="H17" s="11">
        <v>15</v>
      </c>
      <c r="I17" s="16" t="s">
        <v>13</v>
      </c>
    </row>
    <row r="18" spans="1:9" s="1" customFormat="1" ht="25.5" customHeight="1">
      <c r="A18" s="9" t="s">
        <v>23</v>
      </c>
      <c r="B18" s="10" t="s">
        <v>44</v>
      </c>
      <c r="C18" s="10" t="s">
        <v>45</v>
      </c>
      <c r="D18" s="11">
        <v>80.2</v>
      </c>
      <c r="E18" s="11">
        <v>88.36</v>
      </c>
      <c r="F18" s="12">
        <f>E18*0.989</f>
        <v>87.38804</v>
      </c>
      <c r="G18" s="12">
        <f t="shared" si="0"/>
        <v>85.231628</v>
      </c>
      <c r="H18" s="11">
        <v>16</v>
      </c>
      <c r="I18" s="16" t="s">
        <v>13</v>
      </c>
    </row>
    <row r="19" spans="1:9" s="1" customFormat="1" ht="25.5" customHeight="1">
      <c r="A19" s="9" t="s">
        <v>14</v>
      </c>
      <c r="B19" s="10" t="s">
        <v>46</v>
      </c>
      <c r="C19" s="10" t="s">
        <v>47</v>
      </c>
      <c r="D19" s="11">
        <v>77.7</v>
      </c>
      <c r="E19" s="11">
        <v>87.8</v>
      </c>
      <c r="F19" s="12">
        <f>E19*1.0049</f>
        <v>88.23021999999999</v>
      </c>
      <c r="G19" s="12">
        <f t="shared" si="0"/>
        <v>85.07115399999999</v>
      </c>
      <c r="H19" s="11">
        <v>17</v>
      </c>
      <c r="I19" s="16" t="s">
        <v>13</v>
      </c>
    </row>
    <row r="20" spans="1:9" s="1" customFormat="1" ht="25.5" customHeight="1">
      <c r="A20" s="9" t="s">
        <v>23</v>
      </c>
      <c r="B20" s="10" t="s">
        <v>48</v>
      </c>
      <c r="C20" s="10" t="s">
        <v>49</v>
      </c>
      <c r="D20" s="11">
        <v>79</v>
      </c>
      <c r="E20" s="11">
        <v>88.5</v>
      </c>
      <c r="F20" s="12">
        <f>E20*0.989</f>
        <v>87.5265</v>
      </c>
      <c r="G20" s="12">
        <f t="shared" si="0"/>
        <v>84.96855</v>
      </c>
      <c r="H20" s="11">
        <v>18</v>
      </c>
      <c r="I20" s="16" t="s">
        <v>13</v>
      </c>
    </row>
    <row r="21" spans="1:9" s="1" customFormat="1" ht="25.5" customHeight="1">
      <c r="A21" s="9" t="s">
        <v>10</v>
      </c>
      <c r="B21" s="10" t="s">
        <v>50</v>
      </c>
      <c r="C21" s="10" t="s">
        <v>51</v>
      </c>
      <c r="D21" s="11">
        <v>81.4</v>
      </c>
      <c r="E21" s="11">
        <v>85.86000000000001</v>
      </c>
      <c r="F21" s="12">
        <f>E21*1.0063</f>
        <v>86.400918</v>
      </c>
      <c r="G21" s="12">
        <f t="shared" si="0"/>
        <v>84.9006426</v>
      </c>
      <c r="H21" s="11">
        <v>19</v>
      </c>
      <c r="I21" s="16" t="s">
        <v>13</v>
      </c>
    </row>
    <row r="22" spans="1:9" s="1" customFormat="1" ht="25.5" customHeight="1">
      <c r="A22" s="9" t="s">
        <v>14</v>
      </c>
      <c r="B22" s="10" t="s">
        <v>52</v>
      </c>
      <c r="C22" s="10" t="s">
        <v>53</v>
      </c>
      <c r="D22" s="11">
        <v>81.5</v>
      </c>
      <c r="E22" s="11">
        <v>85.5</v>
      </c>
      <c r="F22" s="12">
        <f>E22*1.0049</f>
        <v>85.91895</v>
      </c>
      <c r="G22" s="12">
        <f t="shared" si="0"/>
        <v>84.59326499999999</v>
      </c>
      <c r="H22" s="11">
        <v>20</v>
      </c>
      <c r="I22" s="16" t="s">
        <v>13</v>
      </c>
    </row>
    <row r="23" spans="1:9" ht="25.5" customHeight="1">
      <c r="A23" s="9" t="s">
        <v>14</v>
      </c>
      <c r="B23" s="10" t="s">
        <v>54</v>
      </c>
      <c r="C23" s="10" t="s">
        <v>55</v>
      </c>
      <c r="D23" s="11">
        <v>79.6</v>
      </c>
      <c r="E23" s="11">
        <v>86.1</v>
      </c>
      <c r="F23" s="12">
        <f>E23*1.0049</f>
        <v>86.52188999999998</v>
      </c>
      <c r="G23" s="12">
        <f t="shared" si="0"/>
        <v>84.44532299999999</v>
      </c>
      <c r="H23" s="11">
        <v>21</v>
      </c>
      <c r="I23" s="16" t="s">
        <v>13</v>
      </c>
    </row>
    <row r="24" spans="1:9" ht="25.5" customHeight="1">
      <c r="A24" s="9" t="s">
        <v>23</v>
      </c>
      <c r="B24" s="10" t="s">
        <v>56</v>
      </c>
      <c r="C24" s="10" t="s">
        <v>57</v>
      </c>
      <c r="D24" s="11">
        <v>79.5</v>
      </c>
      <c r="E24" s="11">
        <v>87</v>
      </c>
      <c r="F24" s="12">
        <f>E24*0.989</f>
        <v>86.04299999999999</v>
      </c>
      <c r="G24" s="12">
        <f t="shared" si="0"/>
        <v>84.08009999999999</v>
      </c>
      <c r="H24" s="11">
        <v>22</v>
      </c>
      <c r="I24" s="16" t="s">
        <v>13</v>
      </c>
    </row>
    <row r="25" spans="1:9" ht="25.5" customHeight="1">
      <c r="A25" s="9" t="s">
        <v>10</v>
      </c>
      <c r="B25" s="10" t="s">
        <v>58</v>
      </c>
      <c r="C25" s="10" t="s">
        <v>59</v>
      </c>
      <c r="D25" s="11">
        <v>77.7</v>
      </c>
      <c r="E25" s="11">
        <v>85.7</v>
      </c>
      <c r="F25" s="12">
        <f>E25*1.0063</f>
        <v>86.23991</v>
      </c>
      <c r="G25" s="12">
        <f t="shared" si="0"/>
        <v>83.67793699999999</v>
      </c>
      <c r="H25" s="11">
        <v>23</v>
      </c>
      <c r="I25" s="16" t="s">
        <v>13</v>
      </c>
    </row>
    <row r="26" spans="1:9" ht="25.5" customHeight="1">
      <c r="A26" s="9" t="s">
        <v>14</v>
      </c>
      <c r="B26" s="10" t="s">
        <v>60</v>
      </c>
      <c r="C26" s="10" t="s">
        <v>61</v>
      </c>
      <c r="D26" s="11">
        <v>76.5</v>
      </c>
      <c r="E26" s="11">
        <v>86.1</v>
      </c>
      <c r="F26" s="12">
        <f>E26*1.0049</f>
        <v>86.52188999999998</v>
      </c>
      <c r="G26" s="12">
        <f t="shared" si="0"/>
        <v>83.51532299999998</v>
      </c>
      <c r="H26" s="11">
        <v>24</v>
      </c>
      <c r="I26" s="16" t="s">
        <v>13</v>
      </c>
    </row>
    <row r="27" spans="1:9" ht="25.5" customHeight="1">
      <c r="A27" s="9" t="s">
        <v>23</v>
      </c>
      <c r="B27" s="10" t="s">
        <v>62</v>
      </c>
      <c r="C27" s="10" t="s">
        <v>63</v>
      </c>
      <c r="D27" s="11">
        <v>76.8</v>
      </c>
      <c r="E27" s="11">
        <v>87.30000000000001</v>
      </c>
      <c r="F27" s="12">
        <f>E27*0.989</f>
        <v>86.33970000000001</v>
      </c>
      <c r="G27" s="12">
        <f t="shared" si="0"/>
        <v>83.47779</v>
      </c>
      <c r="H27" s="11">
        <v>25</v>
      </c>
      <c r="I27" s="16" t="s">
        <v>13</v>
      </c>
    </row>
    <row r="28" spans="1:9" ht="25.5" customHeight="1">
      <c r="A28" s="9" t="s">
        <v>14</v>
      </c>
      <c r="B28" s="10" t="s">
        <v>64</v>
      </c>
      <c r="C28" s="10" t="s">
        <v>65</v>
      </c>
      <c r="D28" s="11">
        <v>77.5</v>
      </c>
      <c r="E28" s="11">
        <v>84.80000000000001</v>
      </c>
      <c r="F28" s="12">
        <f>E28*1.0049</f>
        <v>85.21552</v>
      </c>
      <c r="G28" s="12">
        <f t="shared" si="0"/>
        <v>82.90086399999998</v>
      </c>
      <c r="H28" s="11">
        <v>26</v>
      </c>
      <c r="I28" s="16" t="s">
        <v>13</v>
      </c>
    </row>
    <row r="29" spans="1:9" ht="25.5" customHeight="1">
      <c r="A29" s="9" t="s">
        <v>23</v>
      </c>
      <c r="B29" s="10" t="s">
        <v>66</v>
      </c>
      <c r="C29" s="10" t="s">
        <v>67</v>
      </c>
      <c r="D29" s="11">
        <v>80.9</v>
      </c>
      <c r="E29" s="11">
        <v>84.3</v>
      </c>
      <c r="F29" s="12">
        <f>E29*0.989</f>
        <v>83.3727</v>
      </c>
      <c r="G29" s="12">
        <f t="shared" si="0"/>
        <v>82.63089</v>
      </c>
      <c r="H29" s="11">
        <v>27</v>
      </c>
      <c r="I29" s="16" t="s">
        <v>13</v>
      </c>
    </row>
    <row r="30" spans="1:9" ht="25.5" customHeight="1">
      <c r="A30" s="9" t="s">
        <v>14</v>
      </c>
      <c r="B30" s="10" t="s">
        <v>68</v>
      </c>
      <c r="C30" s="10" t="s">
        <v>69</v>
      </c>
      <c r="D30" s="11">
        <v>79.7</v>
      </c>
      <c r="E30" s="11">
        <v>83</v>
      </c>
      <c r="F30" s="12">
        <f>E30*1.0049</f>
        <v>83.40669999999999</v>
      </c>
      <c r="G30" s="12">
        <f t="shared" si="0"/>
        <v>82.29468999999999</v>
      </c>
      <c r="H30" s="11">
        <v>28</v>
      </c>
      <c r="I30" s="16" t="s">
        <v>13</v>
      </c>
    </row>
    <row r="31" spans="1:9" ht="25.5" customHeight="1">
      <c r="A31" s="9" t="s">
        <v>23</v>
      </c>
      <c r="B31" s="10" t="s">
        <v>70</v>
      </c>
      <c r="C31" s="10" t="s">
        <v>71</v>
      </c>
      <c r="D31" s="11">
        <v>76.5</v>
      </c>
      <c r="E31" s="11">
        <v>85</v>
      </c>
      <c r="F31" s="12">
        <f>E31*0.989</f>
        <v>84.065</v>
      </c>
      <c r="G31" s="12">
        <f t="shared" si="0"/>
        <v>81.79549999999999</v>
      </c>
      <c r="H31" s="11">
        <v>29</v>
      </c>
      <c r="I31" s="16" t="s">
        <v>13</v>
      </c>
    </row>
    <row r="32" spans="1:9" ht="25.5" customHeight="1">
      <c r="A32" s="9" t="s">
        <v>10</v>
      </c>
      <c r="B32" s="10" t="s">
        <v>72</v>
      </c>
      <c r="C32" s="10" t="s">
        <v>73</v>
      </c>
      <c r="D32" s="11">
        <v>84</v>
      </c>
      <c r="E32" s="11">
        <v>80</v>
      </c>
      <c r="F32" s="12">
        <f>E32*1.0063</f>
        <v>80.50399999999999</v>
      </c>
      <c r="G32" s="12">
        <f t="shared" si="0"/>
        <v>81.55279999999999</v>
      </c>
      <c r="H32" s="11">
        <v>30</v>
      </c>
      <c r="I32" s="16" t="s">
        <v>13</v>
      </c>
    </row>
    <row r="33" spans="1:9" ht="25.5" customHeight="1">
      <c r="A33" s="9" t="s">
        <v>14</v>
      </c>
      <c r="B33" s="10" t="s">
        <v>74</v>
      </c>
      <c r="C33" s="10" t="s">
        <v>75</v>
      </c>
      <c r="D33" s="11">
        <v>81.2</v>
      </c>
      <c r="E33" s="11">
        <v>80.8</v>
      </c>
      <c r="F33" s="12">
        <f>E33*1.0049</f>
        <v>81.19591999999999</v>
      </c>
      <c r="G33" s="12">
        <f t="shared" si="0"/>
        <v>81.19714399999998</v>
      </c>
      <c r="H33" s="11">
        <v>31</v>
      </c>
      <c r="I33" s="11"/>
    </row>
    <row r="34" spans="1:9" ht="25.5" customHeight="1">
      <c r="A34" s="9" t="s">
        <v>10</v>
      </c>
      <c r="B34" s="10" t="s">
        <v>76</v>
      </c>
      <c r="C34" s="10" t="s">
        <v>77</v>
      </c>
      <c r="D34" s="11">
        <v>77.1</v>
      </c>
      <c r="E34" s="11">
        <v>81.56</v>
      </c>
      <c r="F34" s="12">
        <f>E34*1.0063</f>
        <v>82.073828</v>
      </c>
      <c r="G34" s="12">
        <f t="shared" si="0"/>
        <v>80.5816796</v>
      </c>
      <c r="H34" s="11">
        <v>32</v>
      </c>
      <c r="I34" s="11"/>
    </row>
    <row r="35" spans="1:9" ht="25.5" customHeight="1">
      <c r="A35" s="9" t="s">
        <v>10</v>
      </c>
      <c r="B35" s="10" t="s">
        <v>78</v>
      </c>
      <c r="C35" s="10" t="s">
        <v>79</v>
      </c>
      <c r="D35" s="11">
        <v>77.6</v>
      </c>
      <c r="E35" s="11">
        <v>81.14</v>
      </c>
      <c r="F35" s="12">
        <f>E35*1.0063</f>
        <v>81.65118199999999</v>
      </c>
      <c r="G35" s="12">
        <f t="shared" si="0"/>
        <v>80.4358274</v>
      </c>
      <c r="H35" s="11">
        <v>33</v>
      </c>
      <c r="I35" s="11"/>
    </row>
    <row r="36" spans="1:9" ht="25.5" customHeight="1">
      <c r="A36" s="9" t="s">
        <v>23</v>
      </c>
      <c r="B36" s="10" t="s">
        <v>80</v>
      </c>
      <c r="C36" s="10" t="s">
        <v>81</v>
      </c>
      <c r="D36" s="11">
        <v>77.5</v>
      </c>
      <c r="E36" s="11">
        <v>82.6</v>
      </c>
      <c r="F36" s="12">
        <f>E36*0.989</f>
        <v>81.69139999999999</v>
      </c>
      <c r="G36" s="12">
        <f t="shared" si="0"/>
        <v>80.43397999999999</v>
      </c>
      <c r="H36" s="11">
        <v>34</v>
      </c>
      <c r="I36" s="11"/>
    </row>
    <row r="37" spans="1:9" ht="25.5" customHeight="1">
      <c r="A37" s="9" t="s">
        <v>23</v>
      </c>
      <c r="B37" s="10" t="s">
        <v>82</v>
      </c>
      <c r="C37" s="10" t="s">
        <v>83</v>
      </c>
      <c r="D37" s="11">
        <v>77.3</v>
      </c>
      <c r="E37" s="11">
        <v>82.6</v>
      </c>
      <c r="F37" s="12">
        <f>E37*0.989</f>
        <v>81.69139999999999</v>
      </c>
      <c r="G37" s="12">
        <f t="shared" si="0"/>
        <v>80.37397999999999</v>
      </c>
      <c r="H37" s="11">
        <v>35</v>
      </c>
      <c r="I37" s="11"/>
    </row>
    <row r="38" spans="1:9" ht="25.5" customHeight="1">
      <c r="A38" s="9" t="s">
        <v>14</v>
      </c>
      <c r="B38" s="10" t="s">
        <v>84</v>
      </c>
      <c r="C38" s="10" t="s">
        <v>85</v>
      </c>
      <c r="D38" s="11">
        <v>80.6</v>
      </c>
      <c r="E38" s="11">
        <v>79.60000000000001</v>
      </c>
      <c r="F38" s="12">
        <f>E38*1.0049</f>
        <v>79.99004000000001</v>
      </c>
      <c r="G38" s="12">
        <f t="shared" si="0"/>
        <v>80.173028</v>
      </c>
      <c r="H38" s="11">
        <v>36</v>
      </c>
      <c r="I38" s="11"/>
    </row>
    <row r="39" spans="1:9" ht="25.5" customHeight="1">
      <c r="A39" s="9" t="s">
        <v>23</v>
      </c>
      <c r="B39" s="10" t="s">
        <v>86</v>
      </c>
      <c r="C39" s="10" t="s">
        <v>87</v>
      </c>
      <c r="D39" s="11">
        <v>79.4</v>
      </c>
      <c r="E39" s="11">
        <v>80.4</v>
      </c>
      <c r="F39" s="12">
        <f>E39*0.989</f>
        <v>79.5156</v>
      </c>
      <c r="G39" s="12">
        <f t="shared" si="0"/>
        <v>79.48092</v>
      </c>
      <c r="H39" s="11">
        <v>37</v>
      </c>
      <c r="I39" s="11"/>
    </row>
    <row r="40" spans="1:9" ht="25.5" customHeight="1">
      <c r="A40" s="9" t="s">
        <v>10</v>
      </c>
      <c r="B40" s="10" t="s">
        <v>88</v>
      </c>
      <c r="C40" s="10" t="s">
        <v>89</v>
      </c>
      <c r="D40" s="11">
        <v>77</v>
      </c>
      <c r="E40" s="11">
        <v>80.02</v>
      </c>
      <c r="F40" s="12">
        <f>E40*1.0063</f>
        <v>80.524126</v>
      </c>
      <c r="G40" s="12">
        <f t="shared" si="0"/>
        <v>79.46688819999999</v>
      </c>
      <c r="H40" s="11">
        <v>38</v>
      </c>
      <c r="I40" s="11"/>
    </row>
    <row r="41" spans="1:9" ht="25.5" customHeight="1">
      <c r="A41" s="9" t="s">
        <v>14</v>
      </c>
      <c r="B41" s="10" t="s">
        <v>90</v>
      </c>
      <c r="C41" s="10" t="s">
        <v>91</v>
      </c>
      <c r="D41" s="11">
        <v>78.9</v>
      </c>
      <c r="E41" s="11">
        <v>78.6</v>
      </c>
      <c r="F41" s="12">
        <f>E41*1.0049</f>
        <v>78.98513999999999</v>
      </c>
      <c r="G41" s="12">
        <f t="shared" si="0"/>
        <v>78.959598</v>
      </c>
      <c r="H41" s="11">
        <v>39</v>
      </c>
      <c r="I41" s="11"/>
    </row>
    <row r="42" spans="1:9" ht="25.5" customHeight="1">
      <c r="A42" s="9" t="s">
        <v>23</v>
      </c>
      <c r="B42" s="10" t="s">
        <v>92</v>
      </c>
      <c r="C42" s="10" t="s">
        <v>93</v>
      </c>
      <c r="D42" s="11">
        <v>84.7</v>
      </c>
      <c r="E42" s="11">
        <v>77.06</v>
      </c>
      <c r="F42" s="12">
        <f>E42*0.989</f>
        <v>76.21234</v>
      </c>
      <c r="G42" s="12">
        <f t="shared" si="0"/>
        <v>78.75863799999999</v>
      </c>
      <c r="H42" s="11">
        <v>40</v>
      </c>
      <c r="I42" s="11"/>
    </row>
    <row r="43" spans="1:9" ht="25.5" customHeight="1">
      <c r="A43" s="9" t="s">
        <v>14</v>
      </c>
      <c r="B43" s="10" t="s">
        <v>94</v>
      </c>
      <c r="C43" s="10" t="s">
        <v>95</v>
      </c>
      <c r="D43" s="11">
        <v>83.1</v>
      </c>
      <c r="E43" s="11">
        <v>74.5</v>
      </c>
      <c r="F43" s="12">
        <f>E43*1.0049</f>
        <v>74.86505</v>
      </c>
      <c r="G43" s="12">
        <f t="shared" si="0"/>
        <v>77.335535</v>
      </c>
      <c r="H43" s="11">
        <v>41</v>
      </c>
      <c r="I43" s="11"/>
    </row>
    <row r="44" spans="1:9" ht="25.5" customHeight="1">
      <c r="A44" s="9" t="s">
        <v>14</v>
      </c>
      <c r="B44" s="10" t="s">
        <v>96</v>
      </c>
      <c r="C44" s="10" t="s">
        <v>97</v>
      </c>
      <c r="D44" s="11">
        <v>77.9</v>
      </c>
      <c r="E44" s="11">
        <v>76.1</v>
      </c>
      <c r="F44" s="12">
        <f>E44*1.0049</f>
        <v>76.47288999999999</v>
      </c>
      <c r="G44" s="12">
        <f t="shared" si="0"/>
        <v>76.901023</v>
      </c>
      <c r="H44" s="11">
        <v>42</v>
      </c>
      <c r="I44" s="11"/>
    </row>
    <row r="45" spans="1:9" ht="25.5" customHeight="1">
      <c r="A45" s="9" t="s">
        <v>23</v>
      </c>
      <c r="B45" s="10" t="s">
        <v>98</v>
      </c>
      <c r="C45" s="10" t="s">
        <v>99</v>
      </c>
      <c r="D45" s="11">
        <v>77.9</v>
      </c>
      <c r="E45" s="11">
        <v>77</v>
      </c>
      <c r="F45" s="12">
        <f>E45*0.989</f>
        <v>76.153</v>
      </c>
      <c r="G45" s="12">
        <f t="shared" si="0"/>
        <v>76.6771</v>
      </c>
      <c r="H45" s="11">
        <v>43</v>
      </c>
      <c r="I45" s="11"/>
    </row>
    <row r="46" spans="1:9" ht="25.5" customHeight="1">
      <c r="A46" s="9" t="s">
        <v>14</v>
      </c>
      <c r="B46" s="10" t="s">
        <v>100</v>
      </c>
      <c r="C46" s="10" t="s">
        <v>101</v>
      </c>
      <c r="D46" s="11">
        <v>76.9</v>
      </c>
      <c r="E46" s="11">
        <v>76.19999999999999</v>
      </c>
      <c r="F46" s="12">
        <f>E46*1.0049</f>
        <v>76.57337999999999</v>
      </c>
      <c r="G46" s="12">
        <f t="shared" si="0"/>
        <v>76.67136599999998</v>
      </c>
      <c r="H46" s="11">
        <v>44</v>
      </c>
      <c r="I46" s="11"/>
    </row>
    <row r="47" spans="1:9" ht="25.5" customHeight="1">
      <c r="A47" s="9" t="s">
        <v>10</v>
      </c>
      <c r="B47" s="10" t="s">
        <v>102</v>
      </c>
      <c r="C47" s="10" t="s">
        <v>103</v>
      </c>
      <c r="D47" s="11">
        <v>80.4</v>
      </c>
      <c r="E47" s="11">
        <v>74.42</v>
      </c>
      <c r="F47" s="12">
        <f>E47*1.0063</f>
        <v>74.888846</v>
      </c>
      <c r="G47" s="12">
        <f t="shared" si="0"/>
        <v>76.5421922</v>
      </c>
      <c r="H47" s="11">
        <v>45</v>
      </c>
      <c r="I47" s="11"/>
    </row>
    <row r="48" spans="1:9" ht="25.5" customHeight="1">
      <c r="A48" s="9" t="s">
        <v>10</v>
      </c>
      <c r="B48" s="10" t="s">
        <v>104</v>
      </c>
      <c r="C48" s="10" t="s">
        <v>105</v>
      </c>
      <c r="D48" s="11">
        <v>77.5</v>
      </c>
      <c r="E48" s="11">
        <v>75.28</v>
      </c>
      <c r="F48" s="12">
        <f>E48*1.0063</f>
        <v>75.75426399999999</v>
      </c>
      <c r="G48" s="12">
        <f t="shared" si="0"/>
        <v>76.27798479999998</v>
      </c>
      <c r="H48" s="11">
        <v>46</v>
      </c>
      <c r="I48" s="11"/>
    </row>
    <row r="49" spans="1:9" ht="25.5" customHeight="1">
      <c r="A49" s="9" t="s">
        <v>23</v>
      </c>
      <c r="B49" s="10" t="s">
        <v>106</v>
      </c>
      <c r="C49" s="10" t="s">
        <v>107</v>
      </c>
      <c r="D49" s="11">
        <v>76.7</v>
      </c>
      <c r="E49" s="11">
        <v>75.8</v>
      </c>
      <c r="F49" s="12">
        <f>E49*0.989</f>
        <v>74.9662</v>
      </c>
      <c r="G49" s="12">
        <f t="shared" si="0"/>
        <v>75.48634</v>
      </c>
      <c r="H49" s="11">
        <v>47</v>
      </c>
      <c r="I49" s="11"/>
    </row>
    <row r="50" spans="1:9" ht="25.5" customHeight="1">
      <c r="A50" s="9" t="s">
        <v>14</v>
      </c>
      <c r="B50" s="10" t="s">
        <v>108</v>
      </c>
      <c r="C50" s="10" t="s">
        <v>109</v>
      </c>
      <c r="D50" s="11">
        <v>84.1</v>
      </c>
      <c r="E50" s="11">
        <v>71.3</v>
      </c>
      <c r="F50" s="12">
        <f>E50*1.0049</f>
        <v>71.64936999999999</v>
      </c>
      <c r="G50" s="12">
        <f t="shared" si="0"/>
        <v>75.384559</v>
      </c>
      <c r="H50" s="11">
        <v>48</v>
      </c>
      <c r="I50" s="11"/>
    </row>
    <row r="51" spans="1:9" ht="25.5" customHeight="1">
      <c r="A51" s="9" t="s">
        <v>10</v>
      </c>
      <c r="B51" s="10" t="s">
        <v>110</v>
      </c>
      <c r="C51" s="10" t="s">
        <v>111</v>
      </c>
      <c r="D51" s="11">
        <v>81.3</v>
      </c>
      <c r="E51" s="11">
        <v>72.22</v>
      </c>
      <c r="F51" s="12">
        <f>E51*1.0063</f>
        <v>72.67498599999999</v>
      </c>
      <c r="G51" s="12">
        <f t="shared" si="0"/>
        <v>75.26249019999999</v>
      </c>
      <c r="H51" s="11">
        <v>49</v>
      </c>
      <c r="I51" s="11"/>
    </row>
    <row r="52" spans="1:9" ht="25.5" customHeight="1">
      <c r="A52" s="9" t="s">
        <v>23</v>
      </c>
      <c r="B52" s="10" t="s">
        <v>112</v>
      </c>
      <c r="C52" s="10" t="s">
        <v>113</v>
      </c>
      <c r="D52" s="11">
        <v>77.7</v>
      </c>
      <c r="E52" s="11">
        <v>73.7</v>
      </c>
      <c r="F52" s="12">
        <f>E52*0.989</f>
        <v>72.8893</v>
      </c>
      <c r="G52" s="12">
        <f t="shared" si="0"/>
        <v>74.33251</v>
      </c>
      <c r="H52" s="11">
        <v>50</v>
      </c>
      <c r="I52" s="11"/>
    </row>
    <row r="53" spans="1:9" ht="25.5" customHeight="1">
      <c r="A53" s="9" t="s">
        <v>14</v>
      </c>
      <c r="B53" s="10" t="s">
        <v>114</v>
      </c>
      <c r="C53" s="10" t="s">
        <v>115</v>
      </c>
      <c r="D53" s="11">
        <v>79.4</v>
      </c>
      <c r="E53" s="11">
        <v>71.3</v>
      </c>
      <c r="F53" s="12">
        <f>E53*1.0049</f>
        <v>71.64936999999999</v>
      </c>
      <c r="G53" s="12">
        <f t="shared" si="0"/>
        <v>73.974559</v>
      </c>
      <c r="H53" s="11">
        <v>51</v>
      </c>
      <c r="I53" s="11"/>
    </row>
    <row r="54" spans="1:9" ht="25.5" customHeight="1">
      <c r="A54" s="9" t="s">
        <v>14</v>
      </c>
      <c r="B54" s="10" t="s">
        <v>116</v>
      </c>
      <c r="C54" s="10" t="s">
        <v>117</v>
      </c>
      <c r="D54" s="11">
        <v>77.6</v>
      </c>
      <c r="E54" s="11">
        <v>69.8</v>
      </c>
      <c r="F54" s="12">
        <f>E54*1.0049</f>
        <v>70.14201999999999</v>
      </c>
      <c r="G54" s="12">
        <f t="shared" si="0"/>
        <v>72.37941399999998</v>
      </c>
      <c r="H54" s="11">
        <v>52</v>
      </c>
      <c r="I54" s="11"/>
    </row>
    <row r="55" spans="1:9" ht="25.5" customHeight="1">
      <c r="A55" s="9" t="s">
        <v>23</v>
      </c>
      <c r="B55" s="10" t="s">
        <v>118</v>
      </c>
      <c r="C55" s="10" t="s">
        <v>119</v>
      </c>
      <c r="D55" s="11">
        <v>78</v>
      </c>
      <c r="E55" s="11">
        <v>70</v>
      </c>
      <c r="F55" s="12">
        <f>E55*0.989</f>
        <v>69.23</v>
      </c>
      <c r="G55" s="12">
        <f t="shared" si="0"/>
        <v>71.86099999999999</v>
      </c>
      <c r="H55" s="11">
        <v>53</v>
      </c>
      <c r="I55" s="11"/>
    </row>
    <row r="56" spans="1:9" ht="25.5" customHeight="1">
      <c r="A56" s="9" t="s">
        <v>14</v>
      </c>
      <c r="B56" s="10" t="s">
        <v>120</v>
      </c>
      <c r="C56" s="10" t="s">
        <v>121</v>
      </c>
      <c r="D56" s="11">
        <v>77.1</v>
      </c>
      <c r="E56" s="11">
        <v>68.3</v>
      </c>
      <c r="F56" s="12">
        <f>E56*1.0049</f>
        <v>68.63466999999999</v>
      </c>
      <c r="G56" s="12">
        <f t="shared" si="0"/>
        <v>71.17426899999998</v>
      </c>
      <c r="H56" s="11">
        <v>54</v>
      </c>
      <c r="I56" s="11"/>
    </row>
    <row r="57" spans="1:9" ht="25.5" customHeight="1">
      <c r="A57" s="9" t="s">
        <v>23</v>
      </c>
      <c r="B57" s="10" t="s">
        <v>122</v>
      </c>
      <c r="C57" s="10" t="s">
        <v>123</v>
      </c>
      <c r="D57" s="11">
        <v>77.6</v>
      </c>
      <c r="E57" s="11">
        <v>66.7</v>
      </c>
      <c r="F57" s="12">
        <f>E57*0.989</f>
        <v>65.9663</v>
      </c>
      <c r="G57" s="12">
        <f t="shared" si="0"/>
        <v>69.45640999999999</v>
      </c>
      <c r="H57" s="11">
        <v>55</v>
      </c>
      <c r="I57" s="11"/>
    </row>
    <row r="58" spans="1:9" ht="25.5" customHeight="1">
      <c r="A58" s="9" t="s">
        <v>10</v>
      </c>
      <c r="B58" s="10" t="s">
        <v>124</v>
      </c>
      <c r="C58" s="10" t="s">
        <v>125</v>
      </c>
      <c r="D58" s="11">
        <v>77.7</v>
      </c>
      <c r="E58" s="11">
        <v>60.18</v>
      </c>
      <c r="F58" s="12">
        <f>E58*1.0063</f>
        <v>60.559134</v>
      </c>
      <c r="G58" s="12">
        <f t="shared" si="0"/>
        <v>65.70139379999999</v>
      </c>
      <c r="H58" s="11">
        <v>56</v>
      </c>
      <c r="I58" s="11"/>
    </row>
    <row r="59" spans="1:9" ht="25.5" customHeight="1">
      <c r="A59" s="9" t="s">
        <v>10</v>
      </c>
      <c r="B59" s="10" t="s">
        <v>126</v>
      </c>
      <c r="C59" s="10" t="s">
        <v>127</v>
      </c>
      <c r="D59" s="11">
        <v>76.7</v>
      </c>
      <c r="E59" s="11">
        <v>59.099999999999994</v>
      </c>
      <c r="F59" s="12">
        <f>E59*1.0063</f>
        <v>59.47232999999999</v>
      </c>
      <c r="G59" s="12">
        <f t="shared" si="0"/>
        <v>64.640631</v>
      </c>
      <c r="H59" s="11">
        <v>57</v>
      </c>
      <c r="I59" s="11"/>
    </row>
    <row r="60" spans="1:9" ht="25.5" customHeight="1">
      <c r="A60" s="9" t="s">
        <v>23</v>
      </c>
      <c r="B60" s="10" t="s">
        <v>128</v>
      </c>
      <c r="C60" s="10" t="s">
        <v>129</v>
      </c>
      <c r="D60" s="11">
        <v>82</v>
      </c>
      <c r="E60" s="11" t="s">
        <v>130</v>
      </c>
      <c r="F60" s="12"/>
      <c r="G60" s="12">
        <f t="shared" si="0"/>
        <v>24.599999999999998</v>
      </c>
      <c r="H60" s="11">
        <v>58</v>
      </c>
      <c r="I60" s="11"/>
    </row>
    <row r="61" spans="1:9" ht="25.5" customHeight="1">
      <c r="A61" s="9" t="s">
        <v>10</v>
      </c>
      <c r="B61" s="10" t="s">
        <v>131</v>
      </c>
      <c r="C61" s="10" t="s">
        <v>132</v>
      </c>
      <c r="D61" s="11">
        <v>78.9</v>
      </c>
      <c r="E61" s="11" t="s">
        <v>130</v>
      </c>
      <c r="F61" s="12"/>
      <c r="G61" s="12">
        <f t="shared" si="0"/>
        <v>23.67</v>
      </c>
      <c r="H61" s="11">
        <v>59</v>
      </c>
      <c r="I61" s="11"/>
    </row>
    <row r="62" spans="1:9" ht="25.5" customHeight="1">
      <c r="A62" s="9" t="s">
        <v>10</v>
      </c>
      <c r="B62" s="10" t="s">
        <v>133</v>
      </c>
      <c r="C62" s="10" t="s">
        <v>134</v>
      </c>
      <c r="D62" s="11">
        <v>76.6</v>
      </c>
      <c r="E62" s="11" t="s">
        <v>130</v>
      </c>
      <c r="F62" s="12"/>
      <c r="G62" s="12">
        <f t="shared" si="0"/>
        <v>22.979999999999997</v>
      </c>
      <c r="H62" s="11">
        <v>60</v>
      </c>
      <c r="I62" s="11"/>
    </row>
    <row r="63" spans="1:9" ht="24" customHeight="1">
      <c r="A63" s="13" t="s">
        <v>23</v>
      </c>
      <c r="B63" s="14" t="s">
        <v>135</v>
      </c>
      <c r="C63" s="14"/>
      <c r="D63" s="14" t="s">
        <v>136</v>
      </c>
      <c r="E63" s="14"/>
      <c r="F63" s="15"/>
      <c r="G63" s="15" t="s">
        <v>137</v>
      </c>
      <c r="H63" s="14"/>
      <c r="I63" s="14"/>
    </row>
    <row r="64" spans="1:9" ht="24" customHeight="1">
      <c r="A64" s="13" t="s">
        <v>14</v>
      </c>
      <c r="B64" s="14" t="s">
        <v>138</v>
      </c>
      <c r="C64" s="14"/>
      <c r="D64" s="14" t="s">
        <v>139</v>
      </c>
      <c r="E64" s="14"/>
      <c r="F64" s="15"/>
      <c r="G64" s="15" t="s">
        <v>140</v>
      </c>
      <c r="H64" s="14"/>
      <c r="I64" s="14"/>
    </row>
    <row r="65" spans="1:9" ht="24" customHeight="1">
      <c r="A65" s="13" t="s">
        <v>10</v>
      </c>
      <c r="B65" s="14" t="s">
        <v>141</v>
      </c>
      <c r="C65" s="14"/>
      <c r="D65" s="14" t="s">
        <v>142</v>
      </c>
      <c r="E65" s="14"/>
      <c r="F65" s="15"/>
      <c r="G65" s="15" t="s">
        <v>143</v>
      </c>
      <c r="H65" s="14"/>
      <c r="I65" s="14"/>
    </row>
    <row r="66" spans="1:9" ht="24" customHeight="1">
      <c r="A66" s="14" t="s">
        <v>144</v>
      </c>
      <c r="B66" s="14" t="s">
        <v>145</v>
      </c>
      <c r="C66" s="14"/>
      <c r="D66" s="14" t="s">
        <v>146</v>
      </c>
      <c r="E66" s="14"/>
      <c r="F66" s="15"/>
      <c r="G66" s="15" t="s">
        <v>147</v>
      </c>
      <c r="H66" s="14"/>
      <c r="I66" s="14"/>
    </row>
    <row r="67" spans="1:9" ht="24" customHeight="1">
      <c r="A67" s="14" t="s">
        <v>148</v>
      </c>
      <c r="B67" s="14"/>
      <c r="C67" s="14"/>
      <c r="D67" s="14"/>
      <c r="E67" s="14"/>
      <c r="F67" s="15"/>
      <c r="G67" s="15"/>
      <c r="H67" s="14"/>
      <c r="I67" s="14"/>
    </row>
    <row r="68" spans="1:9" ht="24" customHeight="1">
      <c r="A68" s="14" t="s">
        <v>149</v>
      </c>
      <c r="B68" s="14"/>
      <c r="C68" s="14"/>
      <c r="D68" s="14"/>
      <c r="E68" s="14"/>
      <c r="F68" s="15"/>
      <c r="G68" s="15"/>
      <c r="H68" s="14"/>
      <c r="I68" s="14"/>
    </row>
    <row r="69" spans="1:9" ht="24" customHeight="1">
      <c r="A69" s="17" t="s">
        <v>150</v>
      </c>
      <c r="B69" s="18"/>
      <c r="C69" s="18"/>
      <c r="D69" s="18"/>
      <c r="E69" s="18"/>
      <c r="F69" s="19"/>
      <c r="G69" s="19"/>
      <c r="H69" s="18"/>
      <c r="I69" s="20"/>
    </row>
    <row r="70" spans="1:9" ht="52.5" customHeight="1">
      <c r="A70" s="14" t="s">
        <v>151</v>
      </c>
      <c r="B70" s="14"/>
      <c r="C70" s="14"/>
      <c r="D70" s="14"/>
      <c r="E70" s="14"/>
      <c r="F70" s="15"/>
      <c r="G70" s="15"/>
      <c r="H70" s="14"/>
      <c r="I70" s="14"/>
    </row>
  </sheetData>
  <sheetProtection/>
  <mergeCells count="17">
    <mergeCell ref="A1:I1"/>
    <mergeCell ref="B63:C63"/>
    <mergeCell ref="D63:F63"/>
    <mergeCell ref="G63:I63"/>
    <mergeCell ref="B64:C64"/>
    <mergeCell ref="D64:F64"/>
    <mergeCell ref="G64:I64"/>
    <mergeCell ref="B65:C65"/>
    <mergeCell ref="D65:F65"/>
    <mergeCell ref="G65:I65"/>
    <mergeCell ref="B66:C66"/>
    <mergeCell ref="D66:F66"/>
    <mergeCell ref="G66:I66"/>
    <mergeCell ref="A67:I67"/>
    <mergeCell ref="A68:I68"/>
    <mergeCell ref="A69:I69"/>
    <mergeCell ref="A70:I7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2019-08-04T09:39:19Z</cp:lastPrinted>
  <dcterms:created xsi:type="dcterms:W3CDTF">2019-07-28T05:17:00Z</dcterms:created>
  <dcterms:modified xsi:type="dcterms:W3CDTF">2020-06-06T10:18:31Z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