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附件2新机制" sheetId="1" r:id="rId1"/>
    <sheet name="附件3自主招聘" sheetId="2" r:id="rId2"/>
    <sheet name="附件4城区" sheetId="3" r:id="rId3"/>
    <sheet name="附件5幼儿园" sheetId="4" r:id="rId4"/>
  </sheets>
  <definedNames>
    <definedName name="_xlnm.Print_Titles" localSheetId="0">'附件2新机制'!$1:$4</definedName>
    <definedName name="_xlnm.Print_Titles" localSheetId="1">'附件3自主招聘'!$1:$4</definedName>
    <definedName name="_xlnm._FilterDatabase" localSheetId="0" hidden="1">'附件2新机制'!$C$4:$U$50</definedName>
    <definedName name="_xlnm._FilterDatabase" localSheetId="1" hidden="1">'附件3自主招聘'!$A$4:$U$82</definedName>
  </definedNames>
  <calcPr fullCalcOnLoad="1"/>
</workbook>
</file>

<file path=xl/sharedStrings.xml><?xml version="1.0" encoding="utf-8"?>
<sst xmlns="http://schemas.openxmlformats.org/spreadsheetml/2006/main" count="236" uniqueCount="163">
  <si>
    <t>附件2：</t>
  </si>
  <si>
    <t>2021年度湖北省农村义务教育学校新机制教师岗位申报表</t>
  </si>
  <si>
    <t>填报县（市、区）：阳新县教育局</t>
  </si>
  <si>
    <t>填报日期：2021年2月24日</t>
  </si>
  <si>
    <t>编号</t>
  </si>
  <si>
    <t>岗位空缺数</t>
  </si>
  <si>
    <t>申报岗位总数</t>
  </si>
  <si>
    <t>政治(思品)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</si>
  <si>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</si>
  <si>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</si>
  <si>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</si>
  <si>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</si>
  <si>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</si>
  <si>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</si>
  <si>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</si>
  <si>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</si>
  <si>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</si>
  <si>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</si>
  <si>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</si>
  <si>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</si>
  <si>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</si>
  <si>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</si>
  <si>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</si>
  <si>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备注</t>
  </si>
  <si>
    <t>总  计</t>
  </si>
  <si>
    <t>小学学段(合计)</t>
  </si>
  <si>
    <t>一、白沙镇</t>
  </si>
  <si>
    <t>白沙镇山口小学</t>
  </si>
  <si>
    <t>白沙镇石清小学</t>
  </si>
  <si>
    <t>白沙镇金龙小学</t>
  </si>
  <si>
    <t>白沙镇五珠小学</t>
  </si>
  <si>
    <t>二、陶港镇</t>
  </si>
  <si>
    <t>陶港镇碧庄完全小学</t>
  </si>
  <si>
    <t>陶港镇网湖学校</t>
  </si>
  <si>
    <t>三、浮屠镇</t>
  </si>
  <si>
    <t>浮屠镇公桥完全小学</t>
  </si>
  <si>
    <t>浮屠镇进中完全小学</t>
  </si>
  <si>
    <t>四、王英镇</t>
  </si>
  <si>
    <t>王英镇新街小学</t>
  </si>
  <si>
    <t>五、龙港镇</t>
  </si>
  <si>
    <t>龙港镇白岭小学</t>
  </si>
  <si>
    <t>六、洋港镇</t>
  </si>
  <si>
    <t>洋港镇湾塘小学</t>
  </si>
  <si>
    <t>洋港镇黄垅小学</t>
  </si>
  <si>
    <t>七、富池镇</t>
  </si>
  <si>
    <t>良畈小学</t>
  </si>
  <si>
    <t>八、开发区</t>
  </si>
  <si>
    <t>开发区滑石小学</t>
  </si>
  <si>
    <t>开发区五一学校</t>
  </si>
  <si>
    <t>开发区泉池小学</t>
  </si>
  <si>
    <t>九、军垦</t>
  </si>
  <si>
    <t>军垦中学（小学部）</t>
  </si>
  <si>
    <t>中学学段(合计)</t>
  </si>
  <si>
    <t>一、三溪镇</t>
  </si>
  <si>
    <t>三溪中学</t>
  </si>
  <si>
    <t>二、王英镇</t>
  </si>
  <si>
    <t>王英镇东源学校</t>
  </si>
  <si>
    <t>三、龙港镇</t>
  </si>
  <si>
    <t>龙港镇富水中学</t>
  </si>
  <si>
    <t>四、排市镇</t>
  </si>
  <si>
    <t>排市中学</t>
  </si>
  <si>
    <t>五、枫林镇</t>
  </si>
  <si>
    <t>枫林中学</t>
  </si>
  <si>
    <t>大德中学</t>
  </si>
  <si>
    <t>六、富池镇</t>
  </si>
  <si>
    <t>富池中学</t>
  </si>
  <si>
    <t>七、军垦农场</t>
  </si>
  <si>
    <t>军垦中学</t>
  </si>
  <si>
    <t>审  核  意  见</t>
  </si>
  <si>
    <t>县（市、区）教育部门意见（盖章）：</t>
  </si>
  <si>
    <t>县（市、区）机构编制部门意见
（盖章）：</t>
  </si>
  <si>
    <t>县（市、区）人社部门意见
（盖章）：</t>
  </si>
  <si>
    <t>市（州）教育部门意见
（盖章）：</t>
  </si>
  <si>
    <t>市（州）人社部门意见
（盖章）：</t>
  </si>
  <si>
    <t>市（州）机构编制部门意见
（盖章）：</t>
  </si>
  <si>
    <t>备注：每县市区一张表格，须具体到校。</t>
  </si>
  <si>
    <t>附件3：</t>
  </si>
  <si>
    <t>2021年度湖北省农村义务教育学校自主招聘教师岗位申报表</t>
  </si>
  <si>
    <t>学段</t>
  </si>
  <si>
    <t>岗位    空缺数</t>
  </si>
  <si>
    <t>幼教</t>
  </si>
  <si>
    <t>一、黄颡口镇</t>
  </si>
  <si>
    <t>黄颡口镇湖塘小学</t>
  </si>
  <si>
    <t>黄颡口镇太平小学</t>
  </si>
  <si>
    <t>二、白沙镇</t>
  </si>
  <si>
    <t>白沙镇云山小学</t>
  </si>
  <si>
    <t>白沙镇下畈小学</t>
  </si>
  <si>
    <t>白沙镇坪湖林小学</t>
  </si>
  <si>
    <t>浮屠镇下李小学</t>
  </si>
  <si>
    <t>浮屠镇沿镇完全小学</t>
  </si>
  <si>
    <t>六、三溪镇小学</t>
  </si>
  <si>
    <t>三溪镇木林小学</t>
  </si>
  <si>
    <t>七、王英镇</t>
  </si>
  <si>
    <t>王英镇毛坪小学</t>
  </si>
  <si>
    <t>王英镇法隆小学</t>
  </si>
  <si>
    <t>王英镇鲁山小学</t>
  </si>
  <si>
    <t>王英镇车前小学</t>
  </si>
  <si>
    <t>八、龙港镇</t>
  </si>
  <si>
    <t>龙港镇阮畈小学</t>
  </si>
  <si>
    <t>龙港镇岩泉小学</t>
  </si>
  <si>
    <t>龙港镇钟山小学</t>
  </si>
  <si>
    <t>龙港镇田铺小学</t>
  </si>
  <si>
    <t>龙港镇石角小学</t>
  </si>
  <si>
    <t>龙港镇大桥小学</t>
  </si>
  <si>
    <t>龙港镇石丘小学</t>
  </si>
  <si>
    <t>龙港镇茶寮小学</t>
  </si>
  <si>
    <t>龙港镇星潭小学</t>
  </si>
  <si>
    <t>龙港镇孔志小学</t>
  </si>
  <si>
    <t>龙港镇渡口小学</t>
  </si>
  <si>
    <t>龙港镇梧塘小学</t>
  </si>
  <si>
    <t>龙港镇门楼小学</t>
  </si>
  <si>
    <t>龙港镇阳辛小学</t>
  </si>
  <si>
    <t>龙港镇石下小学</t>
  </si>
  <si>
    <t>龙港镇月台小学</t>
  </si>
  <si>
    <t>九、洋港镇</t>
  </si>
  <si>
    <t>洋港镇黄萍小学</t>
  </si>
  <si>
    <t>洋港镇中罗小学</t>
  </si>
  <si>
    <t>洋港镇桂源小学</t>
  </si>
  <si>
    <t>洋港镇燕窠小学</t>
  </si>
  <si>
    <t>洋港镇崩山小学</t>
  </si>
  <si>
    <t>洋港镇石下小学</t>
  </si>
  <si>
    <t>洋港镇洞下小学</t>
  </si>
  <si>
    <t>洋港镇坳上小学</t>
  </si>
  <si>
    <t>洋港镇车梁小学</t>
  </si>
  <si>
    <t>洋港镇小港小学</t>
  </si>
  <si>
    <t>洋港镇沙地小学</t>
  </si>
  <si>
    <t>洋港镇泉口小学</t>
  </si>
  <si>
    <t>洋港镇下磨小学</t>
  </si>
  <si>
    <t>洋港镇下畈小学</t>
  </si>
  <si>
    <t>洋港镇下栈小学</t>
  </si>
  <si>
    <t>十、排市镇</t>
  </si>
  <si>
    <t>排市镇山田完小</t>
  </si>
  <si>
    <t>排市镇硖石小学</t>
  </si>
  <si>
    <t>排市镇茶场小学</t>
  </si>
  <si>
    <t>十二、枫林镇</t>
  </si>
  <si>
    <t>枫林镇坡山小学</t>
  </si>
  <si>
    <t>枫林镇下庄小学</t>
  </si>
  <si>
    <t>枫林镇桥头小学</t>
  </si>
  <si>
    <t>枫林镇长圳小学</t>
  </si>
  <si>
    <t>枫林镇漆坊小学</t>
  </si>
  <si>
    <t>枫林镇刘冲初小</t>
  </si>
  <si>
    <t>十五、经济开发区</t>
  </si>
  <si>
    <t>开发区东山小学</t>
  </si>
  <si>
    <t>开发区官桥小学</t>
  </si>
  <si>
    <t>开发区塘堍小学</t>
  </si>
  <si>
    <t>开发区银山小学</t>
  </si>
  <si>
    <t>开发区周通小学</t>
  </si>
  <si>
    <t>十六、军垦农场</t>
  </si>
  <si>
    <t>军垦农场学校</t>
  </si>
  <si>
    <t>十七、荆头山农场</t>
  </si>
  <si>
    <t>荆头山农场学校</t>
  </si>
  <si>
    <t>市（州）人社部门意见（盖章）：</t>
  </si>
  <si>
    <t>备注：1、每县市区一张表格，须具体到校；</t>
  </si>
  <si>
    <t>附件4：</t>
  </si>
  <si>
    <t>2021年度湖北省市（州）直、县（市、区）城区义务教育学校教师岗位申报表</t>
  </si>
  <si>
    <t>一、城区小学合计</t>
  </si>
  <si>
    <t>闰光小学</t>
  </si>
  <si>
    <t>附件5：</t>
  </si>
  <si>
    <t>2021年度湖北省市（州）直、县（市、区）公办幼儿园教师岗位申报表</t>
  </si>
  <si>
    <t>总计</t>
  </si>
  <si>
    <t>阳新县实验幼儿园</t>
  </si>
  <si>
    <t>阳新县金太阳幼儿园</t>
  </si>
  <si>
    <t>审核意见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</si>
</sst>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83">
    <font>
      <sz val="12"/>
      <name val="宋体"/>
      <family val="0"/>
    </font>
    <font>
      <sz val="11"/>
      <name val="宋体"/>
      <family val="0"/>
    </font>
    <font>
      <sz val="20"/>
      <name val="方正大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0.5"/>
      <name val="Calibri"/>
      <family val="2"/>
    </font>
    <font>
      <sz val="16"/>
      <name val="仿宋_GB2312"/>
      <family val="3"/>
    </font>
    <font>
      <sz val="10.5"/>
      <name val="Times New Roman"/>
      <family val="1"/>
    </font>
    <font>
      <b/>
      <sz val="20"/>
      <color indexed="8"/>
      <name val="方正大标宋简体"/>
      <family val="0"/>
    </font>
    <font>
      <b/>
      <u val="single"/>
      <sz val="20"/>
      <color indexed="8"/>
      <name val="方正大标宋简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2"/>
      <color indexed="8"/>
      <name val="黑体"/>
      <family val="3"/>
    </font>
    <font>
      <sz val="10.5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宋体"/>
      <family val="0"/>
    </font>
    <font>
      <sz val="9"/>
      <color indexed="8"/>
      <name val="Times New Roman"/>
      <family val="1"/>
    </font>
    <font>
      <sz val="10"/>
      <color indexed="10"/>
      <name val="宋体"/>
      <family val="0"/>
    </font>
    <font>
      <b/>
      <sz val="9"/>
      <color indexed="10"/>
      <name val="Times New Roman"/>
      <family val="1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.5"/>
      <color rgb="FF000000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宋体"/>
      <family val="0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9"/>
      <color rgb="FFFF0000"/>
      <name val="Times New Roman"/>
      <family val="1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51" fillId="9" borderId="0" applyNumberFormat="0" applyBorder="0" applyAlignment="0" applyProtection="0"/>
    <xf numFmtId="0" fontId="54" fillId="0" borderId="4" applyNumberFormat="0" applyFill="0" applyAlignment="0" applyProtection="0"/>
    <xf numFmtId="0" fontId="51" fillId="10" borderId="0" applyNumberFormat="0" applyBorder="0" applyAlignment="0" applyProtection="0"/>
    <xf numFmtId="0" fontId="60" fillId="11" borderId="5" applyNumberFormat="0" applyAlignment="0" applyProtection="0"/>
    <xf numFmtId="0" fontId="61" fillId="11" borderId="1" applyNumberFormat="0" applyAlignment="0" applyProtection="0"/>
    <xf numFmtId="0" fontId="62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7" fillId="0" borderId="9" xfId="0" applyFont="1" applyBorder="1" applyAlignment="1">
      <alignment horizontal="left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68" fillId="0" borderId="9" xfId="0" applyFont="1" applyBorder="1" applyAlignment="1">
      <alignment horizontal="left" vertical="center"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68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68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176" fontId="20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 wrapText="1"/>
    </xf>
    <xf numFmtId="0" fontId="78" fillId="0" borderId="9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176" fontId="79" fillId="0" borderId="9" xfId="0" applyNumberFormat="1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176" fontId="80" fillId="0" borderId="9" xfId="0" applyNumberFormat="1" applyFont="1" applyFill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81" fillId="0" borderId="9" xfId="0" applyFont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9" xfId="0" applyFont="1" applyBorder="1" applyAlignment="1">
      <alignment vertical="center" wrapText="1"/>
    </xf>
    <xf numFmtId="0" fontId="7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pane xSplit="2" ySplit="6" topLeftCell="C13" activePane="bottomRight" state="frozen"/>
      <selection pane="bottomRight" activeCell="I11" sqref="I11"/>
    </sheetView>
  </sheetViews>
  <sheetFormatPr defaultColWidth="9.00390625" defaultRowHeight="14.25"/>
  <cols>
    <col min="1" max="1" width="4.50390625" style="0" customWidth="1"/>
    <col min="2" max="2" width="15.875" style="0" customWidth="1"/>
    <col min="3" max="3" width="7.125" style="0" customWidth="1"/>
    <col min="4" max="4" width="7.875" style="0" customWidth="1"/>
    <col min="5" max="5" width="7.00390625" style="0" customWidth="1"/>
    <col min="6" max="6" width="5.625" style="0" customWidth="1"/>
    <col min="7" max="7" width="5.125" style="0" customWidth="1"/>
    <col min="8" max="8" width="5.625" style="0" customWidth="1"/>
    <col min="9" max="9" width="4.625" style="0" customWidth="1"/>
    <col min="10" max="20" width="5.625" style="0" customWidth="1"/>
    <col min="21" max="21" width="6.125" style="0" customWidth="1"/>
  </cols>
  <sheetData>
    <row r="1" ht="18.75" customHeight="1">
      <c r="A1" t="s">
        <v>0</v>
      </c>
    </row>
    <row r="2" spans="1:21" ht="30.75" customHeight="1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17" ht="23.2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N3" s="58"/>
      <c r="O3" s="58"/>
      <c r="P3" s="58"/>
      <c r="Q3" s="58" t="s">
        <v>3</v>
      </c>
    </row>
    <row r="4" spans="1:21" ht="39.75" customHeight="1">
      <c r="A4" s="11" t="s">
        <v>4</v>
      </c>
      <c r="B4" s="11"/>
      <c r="C4" s="11" t="s">
        <v>5</v>
      </c>
      <c r="D4" s="59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22</v>
      </c>
      <c r="U4" s="11" t="s">
        <v>23</v>
      </c>
    </row>
    <row r="5" spans="1:21" ht="18.75" customHeight="1">
      <c r="A5" s="34" t="s">
        <v>24</v>
      </c>
      <c r="B5" s="34"/>
      <c r="C5" s="40">
        <f>C6+C33</f>
        <v>35</v>
      </c>
      <c r="D5" s="40">
        <f>D6+D33</f>
        <v>35</v>
      </c>
      <c r="E5" s="40"/>
      <c r="F5" s="40">
        <f>F6+F33</f>
        <v>8</v>
      </c>
      <c r="G5" s="40">
        <f>G6+G33</f>
        <v>11</v>
      </c>
      <c r="H5" s="40">
        <f>H6+H33</f>
        <v>4</v>
      </c>
      <c r="I5" s="40">
        <f>I6+I33</f>
        <v>1</v>
      </c>
      <c r="J5" s="40"/>
      <c r="K5" s="40"/>
      <c r="L5" s="40"/>
      <c r="M5" s="40">
        <f>M6+M33</f>
        <v>11</v>
      </c>
      <c r="N5" s="40"/>
      <c r="O5" s="40"/>
      <c r="P5" s="40"/>
      <c r="Q5" s="40"/>
      <c r="R5" s="40"/>
      <c r="S5" s="40"/>
      <c r="T5" s="40"/>
      <c r="U5" s="11"/>
    </row>
    <row r="6" spans="1:21" ht="18" customHeight="1">
      <c r="A6" s="22" t="s">
        <v>25</v>
      </c>
      <c r="B6" s="22"/>
      <c r="C6" s="23">
        <f>C7+C12+C15+C18+C20+C22+C25+C27+C31</f>
        <v>24</v>
      </c>
      <c r="D6" s="23">
        <f>D7+D12+D15+D18+D20+D22+D25+D27+D31</f>
        <v>24</v>
      </c>
      <c r="E6" s="23"/>
      <c r="F6" s="23">
        <f>F7+F12+F15+F18+F20+F22+F25+F27+F31</f>
        <v>6</v>
      </c>
      <c r="G6" s="23">
        <f>G7+G12+G15+G18+G20+G22+G25+G27+G31</f>
        <v>10</v>
      </c>
      <c r="H6" s="23"/>
      <c r="I6" s="23"/>
      <c r="J6" s="23"/>
      <c r="K6" s="23"/>
      <c r="L6" s="23"/>
      <c r="M6" s="23">
        <f>M7+M12+M15+M18+M20+M22+M25+M27+M31</f>
        <v>8</v>
      </c>
      <c r="N6" s="23"/>
      <c r="O6" s="23"/>
      <c r="P6" s="23"/>
      <c r="Q6" s="23"/>
      <c r="R6" s="23"/>
      <c r="S6" s="23"/>
      <c r="T6" s="23"/>
      <c r="U6" s="11"/>
    </row>
    <row r="7" spans="1:21" s="35" customFormat="1" ht="18" customHeight="1">
      <c r="A7" s="41" t="s">
        <v>26</v>
      </c>
      <c r="B7" s="42"/>
      <c r="C7" s="42">
        <f>SUM(C8:C11)</f>
        <v>5</v>
      </c>
      <c r="D7" s="42">
        <f>SUM(D8:D11)</f>
        <v>5</v>
      </c>
      <c r="E7" s="42"/>
      <c r="F7" s="42">
        <f>SUM(F8:F11)</f>
        <v>1</v>
      </c>
      <c r="G7" s="42">
        <f>SUM(G8:G11)</f>
        <v>2</v>
      </c>
      <c r="H7" s="42"/>
      <c r="I7" s="42"/>
      <c r="J7" s="42"/>
      <c r="K7" s="42"/>
      <c r="L7" s="42"/>
      <c r="M7" s="42">
        <f>SUM(M8:M11)</f>
        <v>2</v>
      </c>
      <c r="N7" s="42"/>
      <c r="O7" s="42"/>
      <c r="P7" s="42"/>
      <c r="Q7" s="42"/>
      <c r="R7" s="42"/>
      <c r="S7" s="42"/>
      <c r="T7" s="42"/>
      <c r="U7" s="46"/>
    </row>
    <row r="8" spans="1:21" s="35" customFormat="1" ht="18" customHeight="1">
      <c r="A8" s="45">
        <v>1</v>
      </c>
      <c r="B8" s="48" t="s">
        <v>27</v>
      </c>
      <c r="C8" s="45">
        <v>1</v>
      </c>
      <c r="D8" s="45">
        <f>E8+F8+G8+H8+I8+J8+K8+L8+M8</f>
        <v>1</v>
      </c>
      <c r="E8" s="45"/>
      <c r="F8" s="45"/>
      <c r="G8" s="45"/>
      <c r="H8" s="45"/>
      <c r="I8" s="45"/>
      <c r="J8" s="45"/>
      <c r="K8" s="45"/>
      <c r="L8" s="45"/>
      <c r="M8" s="45">
        <v>1</v>
      </c>
      <c r="N8" s="45"/>
      <c r="O8" s="45"/>
      <c r="P8" s="45"/>
      <c r="Q8" s="45"/>
      <c r="R8" s="45"/>
      <c r="S8" s="45"/>
      <c r="T8" s="45"/>
      <c r="U8" s="45"/>
    </row>
    <row r="9" spans="1:21" s="35" customFormat="1" ht="18" customHeight="1">
      <c r="A9" s="45">
        <v>2</v>
      </c>
      <c r="B9" s="48" t="s">
        <v>28</v>
      </c>
      <c r="C9" s="45">
        <v>1</v>
      </c>
      <c r="D9" s="45">
        <v>1</v>
      </c>
      <c r="E9" s="45"/>
      <c r="F9" s="45"/>
      <c r="G9" s="45">
        <v>1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1:21" s="35" customFormat="1" ht="18" customHeight="1">
      <c r="A10" s="45">
        <v>3</v>
      </c>
      <c r="B10" s="48" t="s">
        <v>29</v>
      </c>
      <c r="C10" s="45">
        <v>2</v>
      </c>
      <c r="D10" s="45">
        <v>2</v>
      </c>
      <c r="E10" s="45"/>
      <c r="F10" s="45">
        <v>1</v>
      </c>
      <c r="G10" s="45"/>
      <c r="H10" s="45"/>
      <c r="I10" s="45"/>
      <c r="J10" s="45"/>
      <c r="K10" s="45"/>
      <c r="L10" s="45"/>
      <c r="M10" s="45">
        <v>1</v>
      </c>
      <c r="N10" s="45"/>
      <c r="O10" s="45"/>
      <c r="P10" s="45"/>
      <c r="Q10" s="45"/>
      <c r="R10" s="45"/>
      <c r="S10" s="45"/>
      <c r="T10" s="45"/>
      <c r="U10" s="45"/>
    </row>
    <row r="11" spans="1:21" s="35" customFormat="1" ht="18" customHeight="1">
      <c r="A11" s="45">
        <v>4</v>
      </c>
      <c r="B11" s="48" t="s">
        <v>30</v>
      </c>
      <c r="C11" s="45">
        <v>1</v>
      </c>
      <c r="D11" s="45">
        <v>1</v>
      </c>
      <c r="E11" s="45"/>
      <c r="F11" s="45"/>
      <c r="G11" s="45">
        <v>1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21" s="35" customFormat="1" ht="18" customHeight="1">
      <c r="A12" s="41" t="s">
        <v>31</v>
      </c>
      <c r="B12" s="41"/>
      <c r="C12" s="42">
        <f>SUM(C13:C14)</f>
        <v>2</v>
      </c>
      <c r="D12" s="42">
        <f>SUM(D13:D14)</f>
        <v>2</v>
      </c>
      <c r="E12" s="42"/>
      <c r="F12" s="42"/>
      <c r="G12" s="42">
        <f>SUM(G13:G14)</f>
        <v>1</v>
      </c>
      <c r="H12" s="42"/>
      <c r="I12" s="42"/>
      <c r="J12" s="42"/>
      <c r="K12" s="42"/>
      <c r="L12" s="42"/>
      <c r="M12" s="42">
        <f>SUM(M13:M14)</f>
        <v>1</v>
      </c>
      <c r="N12" s="42"/>
      <c r="O12" s="42"/>
      <c r="P12" s="42"/>
      <c r="Q12" s="42"/>
      <c r="R12" s="42"/>
      <c r="S12" s="42"/>
      <c r="T12" s="42"/>
      <c r="U12" s="46"/>
    </row>
    <row r="13" spans="1:21" s="35" customFormat="1" ht="18" customHeight="1">
      <c r="A13" s="45">
        <v>5</v>
      </c>
      <c r="B13" s="46" t="s">
        <v>32</v>
      </c>
      <c r="C13" s="45">
        <v>1</v>
      </c>
      <c r="D13" s="45">
        <v>1</v>
      </c>
      <c r="E13" s="45"/>
      <c r="F13" s="45"/>
      <c r="G13" s="45"/>
      <c r="H13" s="45"/>
      <c r="I13" s="45"/>
      <c r="J13" s="45"/>
      <c r="K13" s="45"/>
      <c r="L13" s="45"/>
      <c r="M13" s="45">
        <v>1</v>
      </c>
      <c r="N13" s="45"/>
      <c r="O13" s="45"/>
      <c r="P13" s="45"/>
      <c r="Q13" s="45"/>
      <c r="R13" s="45"/>
      <c r="S13" s="45"/>
      <c r="T13" s="45"/>
      <c r="U13" s="46"/>
    </row>
    <row r="14" spans="1:21" s="35" customFormat="1" ht="18" customHeight="1">
      <c r="A14" s="45">
        <v>6</v>
      </c>
      <c r="B14" s="46" t="s">
        <v>33</v>
      </c>
      <c r="C14" s="45">
        <v>1</v>
      </c>
      <c r="D14" s="45">
        <v>1</v>
      </c>
      <c r="E14" s="45"/>
      <c r="F14" s="45"/>
      <c r="G14" s="45">
        <v>1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</row>
    <row r="15" spans="1:21" s="35" customFormat="1" ht="18" customHeight="1">
      <c r="A15" s="41" t="s">
        <v>34</v>
      </c>
      <c r="B15" s="41"/>
      <c r="C15" s="42">
        <f>SUM(C16:C17)</f>
        <v>5</v>
      </c>
      <c r="D15" s="42">
        <f>SUM(D16:D17)</f>
        <v>5</v>
      </c>
      <c r="E15" s="42"/>
      <c r="F15" s="42">
        <f>SUM(F16:F17)</f>
        <v>1</v>
      </c>
      <c r="G15" s="42">
        <f>SUM(G16:G17)</f>
        <v>2</v>
      </c>
      <c r="H15" s="42"/>
      <c r="I15" s="42"/>
      <c r="J15" s="42"/>
      <c r="K15" s="42"/>
      <c r="L15" s="42"/>
      <c r="M15" s="42">
        <f>SUM(M16:M17)</f>
        <v>2</v>
      </c>
      <c r="N15" s="42"/>
      <c r="O15" s="42"/>
      <c r="P15" s="42"/>
      <c r="Q15" s="42"/>
      <c r="R15" s="42"/>
      <c r="S15" s="42"/>
      <c r="T15" s="42"/>
      <c r="U15" s="46"/>
    </row>
    <row r="16" spans="1:21" s="35" customFormat="1" ht="18" customHeight="1">
      <c r="A16" s="45">
        <v>7</v>
      </c>
      <c r="B16" s="46" t="s">
        <v>35</v>
      </c>
      <c r="C16" s="45">
        <v>2</v>
      </c>
      <c r="D16" s="45">
        <v>2</v>
      </c>
      <c r="E16" s="45"/>
      <c r="F16" s="45"/>
      <c r="G16" s="45">
        <v>1</v>
      </c>
      <c r="H16" s="45"/>
      <c r="I16" s="45"/>
      <c r="J16" s="45"/>
      <c r="K16" s="45"/>
      <c r="L16" s="45"/>
      <c r="M16" s="45">
        <v>1</v>
      </c>
      <c r="N16" s="45"/>
      <c r="O16" s="45"/>
      <c r="P16" s="45"/>
      <c r="Q16" s="45"/>
      <c r="R16" s="45"/>
      <c r="S16" s="45"/>
      <c r="T16" s="45"/>
      <c r="U16" s="45"/>
    </row>
    <row r="17" spans="1:21" s="35" customFormat="1" ht="18" customHeight="1">
      <c r="A17" s="45">
        <v>8</v>
      </c>
      <c r="B17" s="46" t="s">
        <v>36</v>
      </c>
      <c r="C17" s="45">
        <v>3</v>
      </c>
      <c r="D17" s="45">
        <v>3</v>
      </c>
      <c r="E17" s="45"/>
      <c r="F17" s="45">
        <v>1</v>
      </c>
      <c r="G17" s="45">
        <v>1</v>
      </c>
      <c r="H17" s="45"/>
      <c r="I17" s="45"/>
      <c r="J17" s="45"/>
      <c r="K17" s="45"/>
      <c r="L17" s="45"/>
      <c r="M17" s="45">
        <v>1</v>
      </c>
      <c r="N17" s="45"/>
      <c r="O17" s="45"/>
      <c r="P17" s="45"/>
      <c r="Q17" s="45"/>
      <c r="R17" s="45"/>
      <c r="S17" s="45"/>
      <c r="T17" s="45"/>
      <c r="U17" s="45"/>
    </row>
    <row r="18" spans="1:21" s="35" customFormat="1" ht="18" customHeight="1">
      <c r="A18" s="41" t="s">
        <v>37</v>
      </c>
      <c r="B18" s="41"/>
      <c r="C18" s="42">
        <f>SUM(C19:C19)</f>
        <v>2</v>
      </c>
      <c r="D18" s="42">
        <f>SUM(D19:D19)</f>
        <v>2</v>
      </c>
      <c r="E18" s="42"/>
      <c r="F18" s="42">
        <v>1</v>
      </c>
      <c r="G18" s="42"/>
      <c r="H18" s="42"/>
      <c r="I18" s="42"/>
      <c r="J18" s="42"/>
      <c r="K18" s="42"/>
      <c r="L18" s="42"/>
      <c r="M18" s="42">
        <f>SUM(M19:M19)</f>
        <v>1</v>
      </c>
      <c r="N18" s="42"/>
      <c r="O18" s="42"/>
      <c r="P18" s="42"/>
      <c r="Q18" s="42"/>
      <c r="R18" s="42"/>
      <c r="S18" s="42"/>
      <c r="T18" s="42"/>
      <c r="U18" s="46"/>
    </row>
    <row r="19" spans="1:21" s="35" customFormat="1" ht="18" customHeight="1">
      <c r="A19" s="45">
        <v>9</v>
      </c>
      <c r="B19" s="46" t="s">
        <v>38</v>
      </c>
      <c r="C19" s="45">
        <v>2</v>
      </c>
      <c r="D19" s="45">
        <v>2</v>
      </c>
      <c r="E19" s="45"/>
      <c r="F19" s="45">
        <v>1</v>
      </c>
      <c r="G19" s="45"/>
      <c r="H19" s="45"/>
      <c r="I19" s="45"/>
      <c r="J19" s="45"/>
      <c r="K19" s="45"/>
      <c r="L19" s="45"/>
      <c r="M19" s="45">
        <v>1</v>
      </c>
      <c r="N19" s="45"/>
      <c r="O19" s="45"/>
      <c r="P19" s="45"/>
      <c r="Q19" s="45"/>
      <c r="R19" s="45"/>
      <c r="S19" s="45"/>
      <c r="T19" s="45"/>
      <c r="U19" s="45"/>
    </row>
    <row r="20" spans="1:21" s="35" customFormat="1" ht="18" customHeight="1">
      <c r="A20" s="41" t="s">
        <v>39</v>
      </c>
      <c r="B20" s="41"/>
      <c r="C20" s="42">
        <f>SUM(C21:C21)</f>
        <v>3</v>
      </c>
      <c r="D20" s="42">
        <f>SUM(D21:D21)</f>
        <v>3</v>
      </c>
      <c r="E20" s="42"/>
      <c r="F20" s="42">
        <v>1</v>
      </c>
      <c r="G20" s="42">
        <v>1</v>
      </c>
      <c r="H20" s="42"/>
      <c r="I20" s="42"/>
      <c r="J20" s="42"/>
      <c r="K20" s="42"/>
      <c r="L20" s="42"/>
      <c r="M20" s="42">
        <f>M21:M21</f>
        <v>1</v>
      </c>
      <c r="N20" s="42"/>
      <c r="O20" s="42"/>
      <c r="P20" s="42"/>
      <c r="Q20" s="42"/>
      <c r="R20" s="42"/>
      <c r="S20" s="42"/>
      <c r="T20" s="42"/>
      <c r="U20" s="46"/>
    </row>
    <row r="21" spans="1:21" s="35" customFormat="1" ht="18" customHeight="1">
      <c r="A21" s="45">
        <v>10</v>
      </c>
      <c r="B21" s="46" t="s">
        <v>40</v>
      </c>
      <c r="C21" s="45">
        <v>3</v>
      </c>
      <c r="D21" s="45">
        <v>3</v>
      </c>
      <c r="E21" s="45"/>
      <c r="F21" s="45">
        <v>1</v>
      </c>
      <c r="G21" s="45">
        <v>1</v>
      </c>
      <c r="H21" s="45"/>
      <c r="I21" s="45"/>
      <c r="J21" s="45"/>
      <c r="K21" s="45"/>
      <c r="L21" s="45"/>
      <c r="M21" s="45">
        <v>1</v>
      </c>
      <c r="N21" s="45"/>
      <c r="O21" s="45"/>
      <c r="P21" s="45"/>
      <c r="Q21" s="45"/>
      <c r="R21" s="45"/>
      <c r="S21" s="45"/>
      <c r="T21" s="45"/>
      <c r="U21" s="45"/>
    </row>
    <row r="22" spans="1:21" s="35" customFormat="1" ht="18" customHeight="1">
      <c r="A22" s="41" t="s">
        <v>41</v>
      </c>
      <c r="B22" s="41"/>
      <c r="C22" s="42">
        <f>SUM(C23:C24)</f>
        <v>2</v>
      </c>
      <c r="D22" s="42">
        <f>SUM(D23:D24)</f>
        <v>2</v>
      </c>
      <c r="E22" s="42"/>
      <c r="F22" s="42"/>
      <c r="G22" s="42">
        <f>SUM(G23:G24)</f>
        <v>2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6"/>
    </row>
    <row r="23" spans="1:21" s="35" customFormat="1" ht="18" customHeight="1">
      <c r="A23" s="45">
        <v>11</v>
      </c>
      <c r="B23" s="46" t="s">
        <v>42</v>
      </c>
      <c r="C23" s="45">
        <v>1</v>
      </c>
      <c r="D23" s="45">
        <f>SUM(E23:T23)</f>
        <v>1</v>
      </c>
      <c r="E23" s="45"/>
      <c r="F23" s="60"/>
      <c r="G23" s="45">
        <v>1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1" s="35" customFormat="1" ht="18" customHeight="1">
      <c r="A24" s="45">
        <v>12</v>
      </c>
      <c r="B24" s="46" t="s">
        <v>43</v>
      </c>
      <c r="C24" s="45">
        <v>1</v>
      </c>
      <c r="D24" s="45">
        <f>SUM(E24:T24)</f>
        <v>1</v>
      </c>
      <c r="E24" s="45"/>
      <c r="F24" s="60"/>
      <c r="G24" s="45">
        <v>1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s="35" customFormat="1" ht="18" customHeight="1">
      <c r="A25" s="41" t="s">
        <v>44</v>
      </c>
      <c r="B25" s="42"/>
      <c r="C25" s="42">
        <f>SUM(C26:C26)</f>
        <v>1</v>
      </c>
      <c r="D25" s="42">
        <f>SUM(D26:D26)</f>
        <v>1</v>
      </c>
      <c r="E25" s="42"/>
      <c r="F25" s="42"/>
      <c r="G25" s="42"/>
      <c r="H25" s="42"/>
      <c r="I25" s="42"/>
      <c r="J25" s="42"/>
      <c r="K25" s="42"/>
      <c r="L25" s="42"/>
      <c r="M25" s="42">
        <f>SUM(M26:M26)</f>
        <v>1</v>
      </c>
      <c r="N25" s="42"/>
      <c r="O25" s="42"/>
      <c r="P25" s="42"/>
      <c r="Q25" s="42"/>
      <c r="R25" s="42"/>
      <c r="S25" s="42"/>
      <c r="T25" s="42"/>
      <c r="U25" s="46"/>
    </row>
    <row r="26" spans="1:21" s="35" customFormat="1" ht="18" customHeight="1">
      <c r="A26" s="45">
        <v>13</v>
      </c>
      <c r="B26" s="46" t="s">
        <v>45</v>
      </c>
      <c r="C26" s="45">
        <v>1</v>
      </c>
      <c r="D26" s="45">
        <v>1</v>
      </c>
      <c r="E26" s="45"/>
      <c r="F26" s="45"/>
      <c r="G26" s="45"/>
      <c r="H26" s="45"/>
      <c r="I26" s="45"/>
      <c r="J26" s="45"/>
      <c r="K26" s="45"/>
      <c r="L26" s="45"/>
      <c r="M26" s="45">
        <v>1</v>
      </c>
      <c r="N26" s="45"/>
      <c r="O26" s="45"/>
      <c r="P26" s="45"/>
      <c r="Q26" s="45"/>
      <c r="R26" s="45"/>
      <c r="S26" s="45"/>
      <c r="T26" s="45"/>
      <c r="U26" s="46"/>
    </row>
    <row r="27" spans="1:21" s="35" customFormat="1" ht="18" customHeight="1">
      <c r="A27" s="41" t="s">
        <v>46</v>
      </c>
      <c r="B27" s="42"/>
      <c r="C27" s="42">
        <f>C28+C29+C30</f>
        <v>3</v>
      </c>
      <c r="D27" s="42">
        <f>D28+D29+D30</f>
        <v>3</v>
      </c>
      <c r="E27" s="42"/>
      <c r="F27" s="42">
        <f>F28+F29+F30</f>
        <v>1</v>
      </c>
      <c r="G27" s="42">
        <f>G28+G29+G30</f>
        <v>2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6"/>
    </row>
    <row r="28" spans="1:21" s="35" customFormat="1" ht="18" customHeight="1">
      <c r="A28" s="51">
        <v>14</v>
      </c>
      <c r="B28" s="50" t="s">
        <v>47</v>
      </c>
      <c r="C28" s="51">
        <v>1</v>
      </c>
      <c r="D28" s="51">
        <v>1</v>
      </c>
      <c r="E28" s="51"/>
      <c r="F28" s="51"/>
      <c r="G28" s="51">
        <v>1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6"/>
    </row>
    <row r="29" spans="1:21" s="35" customFormat="1" ht="18" customHeight="1">
      <c r="A29" s="51">
        <v>15</v>
      </c>
      <c r="B29" s="50" t="s">
        <v>48</v>
      </c>
      <c r="C29" s="51">
        <v>1</v>
      </c>
      <c r="D29" s="51">
        <v>1</v>
      </c>
      <c r="E29" s="51"/>
      <c r="F29" s="51"/>
      <c r="G29" s="51">
        <v>1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6"/>
    </row>
    <row r="30" spans="1:21" s="35" customFormat="1" ht="18" customHeight="1">
      <c r="A30" s="51">
        <v>16</v>
      </c>
      <c r="B30" s="50" t="s">
        <v>49</v>
      </c>
      <c r="C30" s="51">
        <v>1</v>
      </c>
      <c r="D30" s="51">
        <v>1</v>
      </c>
      <c r="E30" s="51"/>
      <c r="F30" s="51">
        <v>1</v>
      </c>
      <c r="G30" s="51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6"/>
    </row>
    <row r="31" spans="1:21" s="35" customFormat="1" ht="18" customHeight="1">
      <c r="A31" s="41" t="s">
        <v>50</v>
      </c>
      <c r="B31" s="42"/>
      <c r="C31" s="42">
        <f>C32</f>
        <v>1</v>
      </c>
      <c r="D31" s="42">
        <f>D32</f>
        <v>1</v>
      </c>
      <c r="E31" s="42"/>
      <c r="F31" s="42">
        <f>F32</f>
        <v>1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35" customFormat="1" ht="18" customHeight="1">
      <c r="A32" s="45">
        <v>17</v>
      </c>
      <c r="B32" s="46" t="s">
        <v>51</v>
      </c>
      <c r="C32" s="45">
        <v>1</v>
      </c>
      <c r="D32" s="45">
        <v>1</v>
      </c>
      <c r="E32" s="45"/>
      <c r="F32" s="45">
        <v>1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2"/>
      <c r="S32" s="42"/>
      <c r="T32" s="42"/>
      <c r="U32" s="42"/>
    </row>
    <row r="33" spans="1:21" s="55" customFormat="1" ht="18" customHeight="1">
      <c r="A33" s="41" t="s">
        <v>52</v>
      </c>
      <c r="B33" s="41"/>
      <c r="C33" s="42">
        <f>C34+C36+C38+C40+C42+C45+C47</f>
        <v>11</v>
      </c>
      <c r="D33" s="42">
        <f>D34+D36+D38+D40+D42+D45+D47</f>
        <v>11</v>
      </c>
      <c r="E33" s="42"/>
      <c r="F33" s="42">
        <f>F34+F36+F38+F40+F42+F45+F47</f>
        <v>2</v>
      </c>
      <c r="G33" s="42">
        <f>G34+G36+G38+G40+G42+G45+G47</f>
        <v>1</v>
      </c>
      <c r="H33" s="42">
        <f>H34+H36+H38+H40+H42+H45+H47</f>
        <v>4</v>
      </c>
      <c r="I33" s="42">
        <f>I34+I36+I38+I40+I42+I45+I47</f>
        <v>1</v>
      </c>
      <c r="J33" s="42"/>
      <c r="K33" s="42"/>
      <c r="L33" s="42"/>
      <c r="M33" s="42">
        <f>M34+M36+M38+M40+M42+M45+M47</f>
        <v>3</v>
      </c>
      <c r="N33" s="42"/>
      <c r="O33" s="42"/>
      <c r="P33" s="42"/>
      <c r="Q33" s="42"/>
      <c r="R33" s="42"/>
      <c r="S33" s="42"/>
      <c r="T33" s="42"/>
      <c r="U33" s="41"/>
    </row>
    <row r="34" spans="1:21" s="55" customFormat="1" ht="18" customHeight="1">
      <c r="A34" s="41" t="s">
        <v>53</v>
      </c>
      <c r="B34" s="42"/>
      <c r="C34" s="42">
        <v>1</v>
      </c>
      <c r="D34" s="42">
        <v>1</v>
      </c>
      <c r="E34" s="42"/>
      <c r="F34" s="42"/>
      <c r="G34" s="42"/>
      <c r="H34" s="42">
        <v>1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1"/>
    </row>
    <row r="35" spans="1:21" s="35" customFormat="1" ht="18" customHeight="1">
      <c r="A35" s="46">
        <v>1</v>
      </c>
      <c r="B35" s="46" t="s">
        <v>54</v>
      </c>
      <c r="C35" s="45">
        <v>1</v>
      </c>
      <c r="D35" s="45">
        <v>1</v>
      </c>
      <c r="E35" s="45"/>
      <c r="F35" s="45"/>
      <c r="G35" s="45"/>
      <c r="H35" s="45">
        <v>1</v>
      </c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6"/>
    </row>
    <row r="36" spans="1:21" s="35" customFormat="1" ht="18" customHeight="1">
      <c r="A36" s="41" t="s">
        <v>55</v>
      </c>
      <c r="B36" s="42"/>
      <c r="C36" s="42">
        <f>C37</f>
        <v>2</v>
      </c>
      <c r="D36" s="42">
        <f>D37</f>
        <v>2</v>
      </c>
      <c r="E36" s="42"/>
      <c r="G36" s="42"/>
      <c r="H36" s="42"/>
      <c r="I36" s="42">
        <f>I37+I19</f>
        <v>1</v>
      </c>
      <c r="J36" s="42"/>
      <c r="K36" s="42"/>
      <c r="L36" s="42"/>
      <c r="M36" s="42">
        <f>M37</f>
        <v>1</v>
      </c>
      <c r="N36" s="42"/>
      <c r="O36" s="42"/>
      <c r="P36" s="42"/>
      <c r="Q36" s="42"/>
      <c r="R36" s="42"/>
      <c r="S36" s="42"/>
      <c r="T36" s="42"/>
      <c r="U36" s="41"/>
    </row>
    <row r="37" spans="1:21" s="35" customFormat="1" ht="18" customHeight="1">
      <c r="A37" s="45">
        <v>2</v>
      </c>
      <c r="B37" s="46" t="s">
        <v>56</v>
      </c>
      <c r="C37" s="45">
        <v>2</v>
      </c>
      <c r="D37" s="45">
        <v>2</v>
      </c>
      <c r="E37" s="45"/>
      <c r="F37" s="45"/>
      <c r="G37" s="45"/>
      <c r="H37" s="45"/>
      <c r="I37" s="45">
        <v>1</v>
      </c>
      <c r="J37" s="45"/>
      <c r="K37" s="45"/>
      <c r="L37" s="45"/>
      <c r="M37" s="45">
        <v>1</v>
      </c>
      <c r="N37" s="45"/>
      <c r="O37" s="45"/>
      <c r="P37" s="45"/>
      <c r="Q37" s="45"/>
      <c r="R37" s="45"/>
      <c r="S37" s="45"/>
      <c r="T37" s="45"/>
      <c r="U37" s="45"/>
    </row>
    <row r="38" spans="1:21" s="35" customFormat="1" ht="18" customHeight="1">
      <c r="A38" s="41" t="s">
        <v>57</v>
      </c>
      <c r="B38" s="42"/>
      <c r="C38" s="42">
        <f>C39</f>
        <v>2</v>
      </c>
      <c r="D38" s="42">
        <f>D39</f>
        <v>2</v>
      </c>
      <c r="E38" s="42"/>
      <c r="F38" s="42"/>
      <c r="G38" s="42">
        <f>G39</f>
        <v>1</v>
      </c>
      <c r="H38" s="42"/>
      <c r="I38" s="42"/>
      <c r="J38" s="42"/>
      <c r="K38" s="42"/>
      <c r="L38" s="42"/>
      <c r="M38" s="42">
        <v>1</v>
      </c>
      <c r="N38" s="42"/>
      <c r="O38" s="42"/>
      <c r="P38" s="42"/>
      <c r="Q38" s="42"/>
      <c r="R38" s="42"/>
      <c r="S38" s="45"/>
      <c r="T38" s="45"/>
      <c r="U38" s="46"/>
    </row>
    <row r="39" spans="1:21" s="35" customFormat="1" ht="18" customHeight="1">
      <c r="A39" s="45">
        <v>3</v>
      </c>
      <c r="B39" s="46" t="s">
        <v>58</v>
      </c>
      <c r="C39" s="45">
        <v>2</v>
      </c>
      <c r="D39" s="45">
        <v>2</v>
      </c>
      <c r="E39" s="45"/>
      <c r="F39" s="45"/>
      <c r="G39" s="45">
        <v>1</v>
      </c>
      <c r="H39" s="45"/>
      <c r="I39" s="45"/>
      <c r="J39" s="45"/>
      <c r="K39" s="45"/>
      <c r="L39" s="45"/>
      <c r="M39" s="45">
        <v>1</v>
      </c>
      <c r="N39" s="45"/>
      <c r="O39" s="45"/>
      <c r="P39" s="45"/>
      <c r="Q39" s="45"/>
      <c r="R39" s="45"/>
      <c r="S39" s="45"/>
      <c r="T39" s="45"/>
      <c r="U39" s="45"/>
    </row>
    <row r="40" spans="1:21" s="35" customFormat="1" ht="18" customHeight="1">
      <c r="A40" s="41" t="s">
        <v>59</v>
      </c>
      <c r="B40" s="42"/>
      <c r="C40" s="42">
        <f aca="true" t="shared" si="0" ref="C40:H40">C41</f>
        <v>1</v>
      </c>
      <c r="D40" s="42">
        <f t="shared" si="0"/>
        <v>1</v>
      </c>
      <c r="E40" s="42"/>
      <c r="F40" s="42"/>
      <c r="G40" s="42"/>
      <c r="H40" s="42">
        <f t="shared" si="0"/>
        <v>1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5"/>
      <c r="T40" s="45"/>
      <c r="U40" s="46"/>
    </row>
    <row r="41" spans="1:21" s="35" customFormat="1" ht="18" customHeight="1">
      <c r="A41" s="45">
        <v>4</v>
      </c>
      <c r="B41" s="46" t="s">
        <v>60</v>
      </c>
      <c r="C41" s="45">
        <v>1</v>
      </c>
      <c r="D41" s="45">
        <v>1</v>
      </c>
      <c r="E41" s="45"/>
      <c r="F41" s="45"/>
      <c r="G41" s="45"/>
      <c r="H41" s="45">
        <v>1</v>
      </c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6"/>
    </row>
    <row r="42" spans="1:21" s="55" customFormat="1" ht="18" customHeight="1">
      <c r="A42" s="41" t="s">
        <v>61</v>
      </c>
      <c r="B42" s="42"/>
      <c r="C42" s="42">
        <f>C43+C44</f>
        <v>2</v>
      </c>
      <c r="D42" s="42">
        <f>D43+D44</f>
        <v>2</v>
      </c>
      <c r="E42" s="42"/>
      <c r="F42" s="42">
        <f>F43+F44</f>
        <v>2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1"/>
    </row>
    <row r="43" spans="1:21" s="35" customFormat="1" ht="18" customHeight="1">
      <c r="A43" s="45">
        <v>5</v>
      </c>
      <c r="B43" s="46" t="s">
        <v>62</v>
      </c>
      <c r="C43" s="45">
        <v>1</v>
      </c>
      <c r="D43" s="45">
        <v>1</v>
      </c>
      <c r="E43" s="45"/>
      <c r="F43" s="45">
        <v>1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1:21" s="35" customFormat="1" ht="18" customHeight="1">
      <c r="A44" s="45">
        <v>6</v>
      </c>
      <c r="B44" s="46" t="s">
        <v>63</v>
      </c>
      <c r="C44" s="45">
        <v>1</v>
      </c>
      <c r="D44" s="45">
        <v>1</v>
      </c>
      <c r="E44" s="45"/>
      <c r="F44" s="45">
        <v>1</v>
      </c>
      <c r="G44" s="45"/>
      <c r="H44" s="60"/>
      <c r="I44" s="45"/>
      <c r="J44" s="45"/>
      <c r="K44" s="45"/>
      <c r="L44" s="45"/>
      <c r="M44" s="45"/>
      <c r="N44" s="45"/>
      <c r="O44" s="45"/>
      <c r="P44" s="45"/>
      <c r="Q44" s="42"/>
      <c r="R44" s="42"/>
      <c r="S44" s="42"/>
      <c r="T44" s="42"/>
      <c r="U44" s="46"/>
    </row>
    <row r="45" spans="1:21" s="35" customFormat="1" ht="18" customHeight="1">
      <c r="A45" s="41" t="s">
        <v>64</v>
      </c>
      <c r="B45" s="42"/>
      <c r="C45" s="42">
        <f>C46</f>
        <v>1</v>
      </c>
      <c r="D45" s="42">
        <f>D46</f>
        <v>1</v>
      </c>
      <c r="E45" s="42"/>
      <c r="F45" s="42"/>
      <c r="G45" s="42"/>
      <c r="H45" s="42">
        <f>H46</f>
        <v>1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5"/>
      <c r="T45" s="45"/>
      <c r="U45" s="46"/>
    </row>
    <row r="46" spans="1:21" s="35" customFormat="1" ht="18" customHeight="1">
      <c r="A46" s="45">
        <v>7</v>
      </c>
      <c r="B46" s="46" t="s">
        <v>65</v>
      </c>
      <c r="C46" s="45">
        <v>1</v>
      </c>
      <c r="D46" s="45">
        <v>1</v>
      </c>
      <c r="E46" s="45"/>
      <c r="F46" s="45"/>
      <c r="G46" s="45"/>
      <c r="H46" s="45">
        <v>1</v>
      </c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6"/>
    </row>
    <row r="47" spans="1:21" ht="18" customHeight="1">
      <c r="A47" s="22" t="s">
        <v>66</v>
      </c>
      <c r="B47" s="23"/>
      <c r="C47" s="23">
        <f>C48</f>
        <v>2</v>
      </c>
      <c r="D47" s="23">
        <f>D48</f>
        <v>2</v>
      </c>
      <c r="E47" s="23"/>
      <c r="F47" s="23"/>
      <c r="G47" s="23"/>
      <c r="H47" s="23">
        <f>H48</f>
        <v>1</v>
      </c>
      <c r="I47" s="23"/>
      <c r="J47" s="23"/>
      <c r="K47" s="23"/>
      <c r="L47" s="23"/>
      <c r="M47" s="23">
        <f>M48</f>
        <v>1</v>
      </c>
      <c r="N47" s="23"/>
      <c r="O47" s="23"/>
      <c r="P47" s="23"/>
      <c r="Q47" s="23"/>
      <c r="R47" s="23"/>
      <c r="S47" s="26"/>
      <c r="T47" s="26"/>
      <c r="U47" s="11"/>
    </row>
    <row r="48" spans="1:21" ht="18" customHeight="1">
      <c r="A48" s="26">
        <v>8</v>
      </c>
      <c r="B48" s="25" t="s">
        <v>67</v>
      </c>
      <c r="C48" s="26">
        <v>2</v>
      </c>
      <c r="D48" s="26">
        <v>2</v>
      </c>
      <c r="E48" s="26"/>
      <c r="F48" s="26"/>
      <c r="G48" s="26"/>
      <c r="H48" s="26">
        <v>1</v>
      </c>
      <c r="I48" s="26"/>
      <c r="J48" s="26"/>
      <c r="K48" s="26"/>
      <c r="L48" s="26"/>
      <c r="M48" s="26">
        <v>1</v>
      </c>
      <c r="N48" s="26"/>
      <c r="O48" s="26"/>
      <c r="P48" s="26"/>
      <c r="Q48" s="26"/>
      <c r="R48" s="26"/>
      <c r="S48" s="26"/>
      <c r="T48" s="26"/>
      <c r="U48" s="11"/>
    </row>
    <row r="49" spans="1:21" ht="14.25">
      <c r="A49" s="28" t="s">
        <v>68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 ht="106.5" customHeight="1">
      <c r="A50" s="11" t="s">
        <v>69</v>
      </c>
      <c r="B50" s="11"/>
      <c r="C50" s="11" t="s">
        <v>70</v>
      </c>
      <c r="D50" s="11"/>
      <c r="E50" s="11"/>
      <c r="F50" s="11" t="s">
        <v>71</v>
      </c>
      <c r="G50" s="11"/>
      <c r="H50" s="11"/>
      <c r="I50" s="11"/>
      <c r="J50" s="11" t="s">
        <v>72</v>
      </c>
      <c r="K50" s="11"/>
      <c r="L50" s="11"/>
      <c r="M50" s="11"/>
      <c r="N50" s="11" t="s">
        <v>73</v>
      </c>
      <c r="O50" s="11"/>
      <c r="P50" s="11"/>
      <c r="Q50" s="11"/>
      <c r="R50" s="11" t="s">
        <v>74</v>
      </c>
      <c r="S50" s="11"/>
      <c r="T50" s="11"/>
      <c r="U50" s="11"/>
    </row>
    <row r="51" spans="1:2" ht="14.25">
      <c r="A51" s="29" t="s">
        <v>75</v>
      </c>
      <c r="B51" s="29"/>
    </row>
  </sheetData>
  <sheetProtection/>
  <autoFilter ref="C4:U50"/>
  <mergeCells count="27">
    <mergeCell ref="A2:U2"/>
    <mergeCell ref="A5:B5"/>
    <mergeCell ref="A6:B6"/>
    <mergeCell ref="A7:B7"/>
    <mergeCell ref="A12:B12"/>
    <mergeCell ref="A15:B15"/>
    <mergeCell ref="A18:B18"/>
    <mergeCell ref="A20:B20"/>
    <mergeCell ref="A22:B22"/>
    <mergeCell ref="A25:B25"/>
    <mergeCell ref="A27:B27"/>
    <mergeCell ref="A31:B31"/>
    <mergeCell ref="A33:B33"/>
    <mergeCell ref="A34:B34"/>
    <mergeCell ref="A36:B36"/>
    <mergeCell ref="A38:B38"/>
    <mergeCell ref="A40:B40"/>
    <mergeCell ref="A42:B42"/>
    <mergeCell ref="A45:B45"/>
    <mergeCell ref="A47:B47"/>
    <mergeCell ref="A49:U49"/>
    <mergeCell ref="A50:B50"/>
    <mergeCell ref="C50:E50"/>
    <mergeCell ref="F50:I50"/>
    <mergeCell ref="J50:M50"/>
    <mergeCell ref="N50:Q50"/>
    <mergeCell ref="R50:U50"/>
  </mergeCells>
  <printOptions horizontalCentered="1"/>
  <pageMargins left="0.1968503937007874" right="0.1968503937007874" top="0.4724409448818898" bottom="0.72" header="0.15748031496062992" footer="0.3937007874015748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 topLeftCell="A1">
      <pane xSplit="2" ySplit="5" topLeftCell="C6" activePane="bottomRight" state="frozen"/>
      <selection pane="bottomRight" activeCell="O55" sqref="O55"/>
    </sheetView>
  </sheetViews>
  <sheetFormatPr defaultColWidth="9.00390625" defaultRowHeight="14.25"/>
  <cols>
    <col min="1" max="1" width="3.875" style="0" customWidth="1"/>
    <col min="2" max="2" width="16.125" style="0" customWidth="1"/>
    <col min="3" max="3" width="7.125" style="19" customWidth="1"/>
    <col min="4" max="4" width="7.875" style="19" customWidth="1"/>
    <col min="5" max="5" width="6.875" style="19" customWidth="1"/>
    <col min="6" max="7" width="5.875" style="19" customWidth="1"/>
    <col min="8" max="8" width="4.875" style="19" customWidth="1"/>
    <col min="9" max="9" width="5.00390625" style="19" customWidth="1"/>
    <col min="10" max="10" width="4.625" style="19" customWidth="1"/>
    <col min="11" max="11" width="4.875" style="19" customWidth="1"/>
    <col min="12" max="20" width="5.875" style="19" customWidth="1"/>
    <col min="21" max="21" width="4.25390625" style="0" customWidth="1"/>
  </cols>
  <sheetData>
    <row r="1" spans="1:20" ht="18.75" customHeight="1">
      <c r="A1" t="s">
        <v>76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1" ht="30" customHeight="1">
      <c r="A2" s="20" t="s">
        <v>77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 customHeigh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3</v>
      </c>
      <c r="N3" s="3"/>
      <c r="O3" s="3"/>
      <c r="P3" s="3"/>
      <c r="Q3" s="32"/>
      <c r="R3" s="32"/>
      <c r="S3" s="32"/>
      <c r="T3" s="32"/>
      <c r="U3" s="33"/>
    </row>
    <row r="4" spans="1:21" ht="42" customHeight="1">
      <c r="A4" s="11" t="s">
        <v>4</v>
      </c>
      <c r="B4" s="11" t="s">
        <v>78</v>
      </c>
      <c r="C4" s="11" t="s">
        <v>79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80</v>
      </c>
      <c r="U4" s="11" t="s">
        <v>23</v>
      </c>
    </row>
    <row r="5" spans="1:21" ht="16.5" customHeight="1">
      <c r="A5" s="34" t="s">
        <v>24</v>
      </c>
      <c r="B5" s="34"/>
      <c r="C5" s="40">
        <f>C6</f>
        <v>111</v>
      </c>
      <c r="D5" s="40">
        <f aca="true" t="shared" si="0" ref="D5:Q5">D6</f>
        <v>111</v>
      </c>
      <c r="E5" s="40"/>
      <c r="F5" s="40">
        <f t="shared" si="0"/>
        <v>38</v>
      </c>
      <c r="G5" s="40">
        <f t="shared" si="0"/>
        <v>33</v>
      </c>
      <c r="H5" s="40"/>
      <c r="I5" s="40"/>
      <c r="J5" s="40"/>
      <c r="K5" s="40"/>
      <c r="L5" s="40"/>
      <c r="M5" s="40">
        <f t="shared" si="0"/>
        <v>28</v>
      </c>
      <c r="N5" s="40"/>
      <c r="O5" s="40">
        <f t="shared" si="0"/>
        <v>2</v>
      </c>
      <c r="P5" s="40">
        <f t="shared" si="0"/>
        <v>2</v>
      </c>
      <c r="Q5" s="40">
        <f t="shared" si="0"/>
        <v>8</v>
      </c>
      <c r="R5" s="40"/>
      <c r="S5" s="40"/>
      <c r="T5" s="40"/>
      <c r="U5" s="40"/>
    </row>
    <row r="6" spans="1:21" ht="16.5" customHeight="1">
      <c r="A6" s="22" t="s">
        <v>25</v>
      </c>
      <c r="B6" s="22"/>
      <c r="C6" s="23">
        <f>C7+C10+C14+C19+C21+C26+C43+C59+C63+C70+C76+C78</f>
        <v>111</v>
      </c>
      <c r="D6" s="23">
        <f>D7+D10+D14+D19+D21+D26+D43+D59+D63+D70+D76+D78</f>
        <v>111</v>
      </c>
      <c r="E6" s="23"/>
      <c r="F6" s="23">
        <f>F7+F10+F14+F19+F21+F26+F43+F59+F63+F70+F76+F78</f>
        <v>38</v>
      </c>
      <c r="G6" s="23">
        <f>G7+G10+G14+G19+G21+G26+G43+G59+G63+G70+G76+G78</f>
        <v>33</v>
      </c>
      <c r="H6" s="23"/>
      <c r="I6" s="23"/>
      <c r="J6" s="23"/>
      <c r="K6" s="23"/>
      <c r="L6" s="23"/>
      <c r="M6" s="23">
        <f>M7+M10+M14+M19+M21+M26+M43+M59+M63+M70+M76+M78</f>
        <v>28</v>
      </c>
      <c r="N6" s="23"/>
      <c r="O6" s="23">
        <f>O7+O10+O14+O19+O21+O26+O43+O59+O63+O70+O76+O78</f>
        <v>2</v>
      </c>
      <c r="P6" s="23">
        <f>P7+P10+P14+P19+P21+P26+P43+P59+P63+P70+P76+P78</f>
        <v>2</v>
      </c>
      <c r="Q6" s="23">
        <f>Q7+Q10+Q14+Q19+Q21+Q26+Q43+Q59+Q63+Q70+Q76+Q78</f>
        <v>8</v>
      </c>
      <c r="R6" s="23"/>
      <c r="S6" s="23"/>
      <c r="T6" s="23"/>
      <c r="U6" s="11"/>
    </row>
    <row r="7" spans="1:21" s="35" customFormat="1" ht="16.5" customHeight="1">
      <c r="A7" s="41" t="s">
        <v>81</v>
      </c>
      <c r="B7" s="42"/>
      <c r="C7" s="42">
        <f>SUM(C8:C9)</f>
        <v>3</v>
      </c>
      <c r="D7" s="42">
        <f>SUM(D8:D9)</f>
        <v>3</v>
      </c>
      <c r="E7" s="42"/>
      <c r="F7" s="42">
        <f>SUM(F8:F9)</f>
        <v>1</v>
      </c>
      <c r="G7" s="42">
        <f>SUM(G8:G9)</f>
        <v>2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6"/>
    </row>
    <row r="8" spans="1:21" s="36" customFormat="1" ht="16.5" customHeight="1">
      <c r="A8" s="43">
        <v>1</v>
      </c>
      <c r="B8" s="44" t="s">
        <v>82</v>
      </c>
      <c r="C8" s="43">
        <f>SUM(D8)</f>
        <v>2</v>
      </c>
      <c r="D8" s="43">
        <f>SUM(E8:Q8)</f>
        <v>2</v>
      </c>
      <c r="E8" s="43"/>
      <c r="F8" s="43"/>
      <c r="G8" s="43">
        <v>2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1" s="35" customFormat="1" ht="16.5" customHeight="1">
      <c r="A9" s="45">
        <v>2</v>
      </c>
      <c r="B9" s="46" t="s">
        <v>83</v>
      </c>
      <c r="C9" s="45">
        <f>SUM(D9)</f>
        <v>1</v>
      </c>
      <c r="D9" s="45">
        <f>SUM(E9:Q9)</f>
        <v>1</v>
      </c>
      <c r="E9" s="45"/>
      <c r="F9" s="45">
        <v>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1:21" s="37" customFormat="1" ht="16.5" customHeight="1">
      <c r="A10" s="47" t="s">
        <v>84</v>
      </c>
      <c r="B10" s="47"/>
      <c r="C10" s="47">
        <f>SUM(C11:C13)</f>
        <v>3</v>
      </c>
      <c r="D10" s="47">
        <f>SUM(D11:D13)</f>
        <v>3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>
        <f>SUM(O11:O13)</f>
        <v>1</v>
      </c>
      <c r="P10" s="47">
        <f>SUM(P11:P13)</f>
        <v>1</v>
      </c>
      <c r="Q10" s="47">
        <f>SUM(Q11:Q13)</f>
        <v>1</v>
      </c>
      <c r="R10" s="47"/>
      <c r="S10" s="47"/>
      <c r="T10" s="47"/>
      <c r="U10" s="47"/>
    </row>
    <row r="11" spans="1:21" s="37" customFormat="1" ht="16.5" customHeight="1">
      <c r="A11" s="45">
        <v>3</v>
      </c>
      <c r="B11" s="48" t="s">
        <v>85</v>
      </c>
      <c r="C11" s="45">
        <v>1</v>
      </c>
      <c r="D11" s="45">
        <v>1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>
        <v>1</v>
      </c>
      <c r="P11" s="45"/>
      <c r="Q11" s="45"/>
      <c r="R11" s="47"/>
      <c r="S11" s="47"/>
      <c r="T11" s="47"/>
      <c r="U11" s="47"/>
    </row>
    <row r="12" spans="1:21" s="37" customFormat="1" ht="16.5" customHeight="1">
      <c r="A12" s="45">
        <v>4</v>
      </c>
      <c r="B12" s="48" t="s">
        <v>86</v>
      </c>
      <c r="C12" s="45">
        <v>1</v>
      </c>
      <c r="D12" s="45">
        <v>1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>
        <v>1</v>
      </c>
      <c r="Q12" s="45"/>
      <c r="R12" s="47"/>
      <c r="S12" s="47"/>
      <c r="T12" s="47"/>
      <c r="U12" s="47"/>
    </row>
    <row r="13" spans="1:21" s="37" customFormat="1" ht="16.5" customHeight="1">
      <c r="A13" s="45">
        <v>5</v>
      </c>
      <c r="B13" s="48" t="s">
        <v>87</v>
      </c>
      <c r="C13" s="45">
        <v>1</v>
      </c>
      <c r="D13" s="45">
        <v>1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>
        <v>1</v>
      </c>
      <c r="R13" s="47"/>
      <c r="S13" s="47"/>
      <c r="T13" s="47"/>
      <c r="U13" s="47"/>
    </row>
    <row r="14" spans="1:21" s="35" customFormat="1" ht="16.5" customHeight="1">
      <c r="A14" s="41" t="s">
        <v>34</v>
      </c>
      <c r="B14" s="42"/>
      <c r="C14" s="42">
        <f>SUM(C15:C18)</f>
        <v>10</v>
      </c>
      <c r="D14" s="42">
        <f>SUM(D15:D18)</f>
        <v>10</v>
      </c>
      <c r="E14" s="42"/>
      <c r="F14" s="42">
        <f>SUM(F15:F18)</f>
        <v>3</v>
      </c>
      <c r="G14" s="42">
        <f>SUM(G15:G18)</f>
        <v>6</v>
      </c>
      <c r="H14" s="42"/>
      <c r="I14" s="42"/>
      <c r="J14" s="42"/>
      <c r="K14" s="42"/>
      <c r="L14" s="42"/>
      <c r="M14" s="42">
        <f>SUM(M15:M18)</f>
        <v>1</v>
      </c>
      <c r="N14" s="42"/>
      <c r="O14" s="42"/>
      <c r="P14" s="42"/>
      <c r="Q14" s="42"/>
      <c r="R14" s="42"/>
      <c r="S14" s="42"/>
      <c r="T14" s="42"/>
      <c r="U14" s="46"/>
    </row>
    <row r="15" spans="1:21" s="35" customFormat="1" ht="16.5" customHeight="1">
      <c r="A15" s="45">
        <v>6</v>
      </c>
      <c r="B15" s="46" t="s">
        <v>35</v>
      </c>
      <c r="C15" s="45">
        <v>2</v>
      </c>
      <c r="D15" s="45">
        <v>2</v>
      </c>
      <c r="E15" s="45"/>
      <c r="F15" s="45">
        <v>1</v>
      </c>
      <c r="G15" s="45">
        <v>1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2"/>
      <c r="S15" s="42"/>
      <c r="T15" s="42"/>
      <c r="U15" s="46"/>
    </row>
    <row r="16" spans="1:21" s="35" customFormat="1" ht="16.5" customHeight="1">
      <c r="A16" s="45">
        <v>7</v>
      </c>
      <c r="B16" s="46" t="s">
        <v>36</v>
      </c>
      <c r="C16" s="45">
        <v>3</v>
      </c>
      <c r="D16" s="45">
        <v>3</v>
      </c>
      <c r="E16" s="45"/>
      <c r="F16" s="45"/>
      <c r="G16" s="45">
        <v>2</v>
      </c>
      <c r="H16" s="45"/>
      <c r="I16" s="45"/>
      <c r="J16" s="45"/>
      <c r="K16" s="45"/>
      <c r="L16" s="45"/>
      <c r="M16" s="45">
        <v>1</v>
      </c>
      <c r="N16" s="45"/>
      <c r="O16" s="45"/>
      <c r="P16" s="45"/>
      <c r="Q16" s="45"/>
      <c r="R16" s="42"/>
      <c r="S16" s="42"/>
      <c r="T16" s="42"/>
      <c r="U16" s="46"/>
    </row>
    <row r="17" spans="1:21" s="36" customFormat="1" ht="16.5" customHeight="1">
      <c r="A17" s="43">
        <v>8</v>
      </c>
      <c r="B17" s="44" t="s">
        <v>88</v>
      </c>
      <c r="C17" s="43">
        <v>3</v>
      </c>
      <c r="D17" s="43">
        <v>3</v>
      </c>
      <c r="E17" s="43"/>
      <c r="F17" s="43">
        <v>1</v>
      </c>
      <c r="G17" s="43">
        <v>2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54"/>
      <c r="S17" s="54"/>
      <c r="T17" s="54"/>
      <c r="U17" s="44"/>
    </row>
    <row r="18" spans="1:21" s="35" customFormat="1" ht="16.5" customHeight="1">
      <c r="A18" s="45">
        <v>9</v>
      </c>
      <c r="B18" s="46" t="s">
        <v>89</v>
      </c>
      <c r="C18" s="45">
        <v>2</v>
      </c>
      <c r="D18" s="45">
        <v>2</v>
      </c>
      <c r="E18" s="45"/>
      <c r="F18" s="45">
        <v>1</v>
      </c>
      <c r="G18" s="45">
        <v>1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2"/>
      <c r="S18" s="42"/>
      <c r="T18" s="42"/>
      <c r="U18" s="46"/>
    </row>
    <row r="19" spans="1:21" s="35" customFormat="1" ht="16.5" customHeight="1">
      <c r="A19" s="41" t="s">
        <v>90</v>
      </c>
      <c r="B19" s="42"/>
      <c r="C19" s="42">
        <f>SUM(C20:C20)</f>
        <v>1</v>
      </c>
      <c r="D19" s="42">
        <f>SUM(D20:D20)</f>
        <v>1</v>
      </c>
      <c r="E19" s="42"/>
      <c r="F19" s="42"/>
      <c r="G19" s="42"/>
      <c r="H19" s="42"/>
      <c r="I19" s="42"/>
      <c r="J19" s="42"/>
      <c r="K19" s="42"/>
      <c r="L19" s="42"/>
      <c r="M19" s="42">
        <f>SUM(M20:M20)</f>
        <v>1</v>
      </c>
      <c r="N19" s="42"/>
      <c r="O19" s="42"/>
      <c r="P19" s="42"/>
      <c r="Q19" s="42"/>
      <c r="R19" s="42"/>
      <c r="S19" s="42"/>
      <c r="T19" s="42"/>
      <c r="U19" s="46"/>
    </row>
    <row r="20" spans="1:21" s="35" customFormat="1" ht="16.5" customHeight="1">
      <c r="A20" s="45">
        <v>10</v>
      </c>
      <c r="B20" s="46" t="s">
        <v>91</v>
      </c>
      <c r="C20" s="45">
        <v>1</v>
      </c>
      <c r="D20" s="45">
        <v>1</v>
      </c>
      <c r="E20" s="45"/>
      <c r="F20" s="45"/>
      <c r="G20" s="45"/>
      <c r="H20" s="45"/>
      <c r="I20" s="45"/>
      <c r="J20" s="45"/>
      <c r="K20" s="45"/>
      <c r="L20" s="45"/>
      <c r="M20" s="45">
        <v>1</v>
      </c>
      <c r="N20" s="45"/>
      <c r="O20" s="45"/>
      <c r="P20" s="45"/>
      <c r="Q20" s="45"/>
      <c r="R20" s="45"/>
      <c r="S20" s="45"/>
      <c r="T20" s="45"/>
      <c r="U20" s="46"/>
    </row>
    <row r="21" spans="1:21" s="35" customFormat="1" ht="16.5" customHeight="1">
      <c r="A21" s="41" t="s">
        <v>92</v>
      </c>
      <c r="B21" s="42"/>
      <c r="C21" s="42">
        <f>SUM(C22:C25)</f>
        <v>4</v>
      </c>
      <c r="D21" s="42">
        <f>SUM(D22:D25)</f>
        <v>4</v>
      </c>
      <c r="E21" s="42"/>
      <c r="F21" s="42">
        <f>SUM(F22:F25)</f>
        <v>3</v>
      </c>
      <c r="G21" s="42">
        <f>SUM(G22:G25)</f>
        <v>1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6"/>
    </row>
    <row r="22" spans="1:21" s="35" customFormat="1" ht="16.5" customHeight="1">
      <c r="A22" s="45">
        <v>11</v>
      </c>
      <c r="B22" s="46" t="s">
        <v>93</v>
      </c>
      <c r="C22" s="45">
        <v>1</v>
      </c>
      <c r="D22" s="45">
        <v>1</v>
      </c>
      <c r="E22" s="45"/>
      <c r="F22" s="45"/>
      <c r="G22" s="45">
        <v>1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1" s="36" customFormat="1" ht="16.5" customHeight="1">
      <c r="A23" s="43">
        <v>12</v>
      </c>
      <c r="B23" s="44" t="s">
        <v>94</v>
      </c>
      <c r="C23" s="43">
        <v>1</v>
      </c>
      <c r="D23" s="43">
        <v>1</v>
      </c>
      <c r="E23" s="43"/>
      <c r="F23" s="43">
        <v>1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1" s="35" customFormat="1" ht="16.5" customHeight="1">
      <c r="A24" s="45">
        <v>13</v>
      </c>
      <c r="B24" s="46" t="s">
        <v>95</v>
      </c>
      <c r="C24" s="45">
        <v>1</v>
      </c>
      <c r="D24" s="45">
        <v>1</v>
      </c>
      <c r="E24" s="45"/>
      <c r="F24" s="45">
        <v>1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s="35" customFormat="1" ht="16.5" customHeight="1">
      <c r="A25" s="45">
        <v>14</v>
      </c>
      <c r="B25" s="46" t="s">
        <v>96</v>
      </c>
      <c r="C25" s="45">
        <v>1</v>
      </c>
      <c r="D25" s="45">
        <v>1</v>
      </c>
      <c r="E25" s="45"/>
      <c r="F25" s="45">
        <v>1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1" s="35" customFormat="1" ht="16.5" customHeight="1">
      <c r="A26" s="41" t="s">
        <v>97</v>
      </c>
      <c r="B26" s="42"/>
      <c r="C26" s="42">
        <f>SUM(C27:C42)</f>
        <v>35</v>
      </c>
      <c r="D26" s="42">
        <f>SUM(D27:D42)</f>
        <v>35</v>
      </c>
      <c r="E26" s="42"/>
      <c r="F26" s="42">
        <f>SUM(F27:F42)</f>
        <v>10</v>
      </c>
      <c r="G26" s="42">
        <f>SUM(G27:G42)</f>
        <v>10</v>
      </c>
      <c r="H26" s="42"/>
      <c r="I26" s="42"/>
      <c r="J26" s="42"/>
      <c r="K26" s="42"/>
      <c r="L26" s="42"/>
      <c r="M26" s="42">
        <f>SUM(M27:M42)</f>
        <v>12</v>
      </c>
      <c r="N26" s="42"/>
      <c r="O26" s="42"/>
      <c r="P26" s="42"/>
      <c r="Q26" s="42">
        <f>SUM(Q27:Q42)</f>
        <v>3</v>
      </c>
      <c r="R26" s="42"/>
      <c r="S26" s="42"/>
      <c r="T26" s="42"/>
      <c r="U26" s="46"/>
    </row>
    <row r="27" spans="1:21" s="36" customFormat="1" ht="16.5" customHeight="1">
      <c r="A27" s="43">
        <v>15</v>
      </c>
      <c r="B27" s="44" t="s">
        <v>98</v>
      </c>
      <c r="C27" s="43">
        <v>3</v>
      </c>
      <c r="D27" s="43">
        <f aca="true" t="shared" si="1" ref="D27:D42">SUM(E27:R27)</f>
        <v>3</v>
      </c>
      <c r="E27" s="43"/>
      <c r="F27" s="43"/>
      <c r="G27" s="43">
        <v>3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16.5" customHeight="1">
      <c r="A28" s="43">
        <v>16</v>
      </c>
      <c r="B28" s="49" t="s">
        <v>99</v>
      </c>
      <c r="C28" s="43">
        <v>2</v>
      </c>
      <c r="D28" s="43">
        <f t="shared" si="1"/>
        <v>2</v>
      </c>
      <c r="E28" s="43"/>
      <c r="F28" s="43">
        <v>1</v>
      </c>
      <c r="G28" s="43">
        <v>1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1" s="35" customFormat="1" ht="16.5" customHeight="1">
      <c r="A29" s="45">
        <v>17</v>
      </c>
      <c r="B29" s="50" t="s">
        <v>100</v>
      </c>
      <c r="C29" s="45">
        <v>2</v>
      </c>
      <c r="D29" s="45">
        <f t="shared" si="1"/>
        <v>2</v>
      </c>
      <c r="E29" s="45"/>
      <c r="F29" s="45">
        <v>1</v>
      </c>
      <c r="G29" s="45"/>
      <c r="H29" s="45"/>
      <c r="I29" s="45"/>
      <c r="J29" s="45"/>
      <c r="K29" s="45"/>
      <c r="L29" s="45"/>
      <c r="M29" s="45">
        <v>1</v>
      </c>
      <c r="N29" s="45"/>
      <c r="O29" s="45"/>
      <c r="P29" s="45"/>
      <c r="Q29" s="45"/>
      <c r="R29" s="45"/>
      <c r="S29" s="45"/>
      <c r="T29" s="45"/>
      <c r="U29" s="45"/>
    </row>
    <row r="30" spans="1:21" s="35" customFormat="1" ht="16.5" customHeight="1">
      <c r="A30" s="45">
        <v>18</v>
      </c>
      <c r="B30" s="46" t="s">
        <v>101</v>
      </c>
      <c r="C30" s="45">
        <v>2</v>
      </c>
      <c r="D30" s="45">
        <f t="shared" si="1"/>
        <v>2</v>
      </c>
      <c r="E30" s="45"/>
      <c r="F30" s="45"/>
      <c r="G30" s="45">
        <v>1</v>
      </c>
      <c r="H30" s="45"/>
      <c r="I30" s="45"/>
      <c r="J30" s="45"/>
      <c r="K30" s="45"/>
      <c r="L30" s="45"/>
      <c r="M30" s="45">
        <v>1</v>
      </c>
      <c r="N30" s="45"/>
      <c r="O30" s="45"/>
      <c r="P30" s="45"/>
      <c r="Q30" s="45"/>
      <c r="R30" s="45"/>
      <c r="S30" s="45"/>
      <c r="T30" s="45"/>
      <c r="U30" s="45"/>
    </row>
    <row r="31" spans="1:21" s="35" customFormat="1" ht="16.5" customHeight="1">
      <c r="A31" s="45">
        <v>19</v>
      </c>
      <c r="B31" s="50" t="s">
        <v>102</v>
      </c>
      <c r="C31" s="45">
        <v>2</v>
      </c>
      <c r="D31" s="45">
        <f t="shared" si="1"/>
        <v>2</v>
      </c>
      <c r="E31" s="45"/>
      <c r="F31" s="45">
        <v>1</v>
      </c>
      <c r="G31" s="45"/>
      <c r="H31" s="45"/>
      <c r="I31" s="45"/>
      <c r="J31" s="45"/>
      <c r="K31" s="45"/>
      <c r="L31" s="45"/>
      <c r="M31" s="45">
        <v>1</v>
      </c>
      <c r="N31" s="45"/>
      <c r="O31" s="45"/>
      <c r="P31" s="45"/>
      <c r="Q31" s="45"/>
      <c r="R31" s="45"/>
      <c r="S31" s="45"/>
      <c r="T31" s="45"/>
      <c r="U31" s="45"/>
    </row>
    <row r="32" spans="1:21" s="35" customFormat="1" ht="16.5" customHeight="1">
      <c r="A32" s="45">
        <v>20</v>
      </c>
      <c r="B32" s="46" t="s">
        <v>103</v>
      </c>
      <c r="C32" s="45">
        <v>2</v>
      </c>
      <c r="D32" s="45">
        <f t="shared" si="1"/>
        <v>2</v>
      </c>
      <c r="E32" s="45"/>
      <c r="F32" s="45"/>
      <c r="G32" s="45"/>
      <c r="H32" s="45"/>
      <c r="I32" s="45"/>
      <c r="J32" s="45"/>
      <c r="K32" s="45"/>
      <c r="L32" s="45"/>
      <c r="M32" s="45">
        <v>1</v>
      </c>
      <c r="N32" s="45"/>
      <c r="O32" s="45"/>
      <c r="P32" s="45"/>
      <c r="Q32" s="45">
        <v>1</v>
      </c>
      <c r="R32" s="45"/>
      <c r="S32" s="45"/>
      <c r="T32" s="45"/>
      <c r="U32" s="45"/>
    </row>
    <row r="33" spans="1:21" s="35" customFormat="1" ht="16.5" customHeight="1">
      <c r="A33" s="45">
        <v>21</v>
      </c>
      <c r="B33" s="50" t="s">
        <v>104</v>
      </c>
      <c r="C33" s="45">
        <v>3</v>
      </c>
      <c r="D33" s="45">
        <f t="shared" si="1"/>
        <v>3</v>
      </c>
      <c r="E33" s="45"/>
      <c r="F33" s="45">
        <v>1</v>
      </c>
      <c r="G33" s="45">
        <v>1</v>
      </c>
      <c r="H33" s="45"/>
      <c r="I33" s="45"/>
      <c r="J33" s="45"/>
      <c r="K33" s="45"/>
      <c r="L33" s="45"/>
      <c r="M33" s="45">
        <v>1</v>
      </c>
      <c r="N33" s="45"/>
      <c r="O33" s="45"/>
      <c r="P33" s="45"/>
      <c r="Q33" s="45"/>
      <c r="R33" s="45"/>
      <c r="S33" s="45"/>
      <c r="T33" s="45"/>
      <c r="U33" s="45"/>
    </row>
    <row r="34" spans="1:21" s="35" customFormat="1" ht="16.5" customHeight="1">
      <c r="A34" s="45">
        <v>22</v>
      </c>
      <c r="B34" s="50" t="s">
        <v>105</v>
      </c>
      <c r="C34" s="45">
        <v>2</v>
      </c>
      <c r="D34" s="45">
        <f t="shared" si="1"/>
        <v>2</v>
      </c>
      <c r="E34" s="45"/>
      <c r="F34" s="45">
        <v>1</v>
      </c>
      <c r="G34" s="45"/>
      <c r="H34" s="45"/>
      <c r="I34" s="45"/>
      <c r="J34" s="45"/>
      <c r="K34" s="45"/>
      <c r="L34" s="45"/>
      <c r="M34" s="45">
        <v>1</v>
      </c>
      <c r="N34" s="45"/>
      <c r="O34" s="45"/>
      <c r="P34" s="45"/>
      <c r="Q34" s="45"/>
      <c r="R34" s="45"/>
      <c r="S34" s="45"/>
      <c r="T34" s="45"/>
      <c r="U34" s="45"/>
    </row>
    <row r="35" spans="1:21" s="35" customFormat="1" ht="16.5" customHeight="1">
      <c r="A35" s="45">
        <v>23</v>
      </c>
      <c r="B35" s="46" t="s">
        <v>106</v>
      </c>
      <c r="C35" s="45">
        <v>4</v>
      </c>
      <c r="D35" s="45">
        <f t="shared" si="1"/>
        <v>4</v>
      </c>
      <c r="E35" s="45"/>
      <c r="F35" s="45">
        <v>1</v>
      </c>
      <c r="G35" s="45">
        <v>1</v>
      </c>
      <c r="H35" s="45"/>
      <c r="I35" s="45"/>
      <c r="J35" s="45"/>
      <c r="K35" s="45"/>
      <c r="L35" s="45"/>
      <c r="M35" s="45">
        <v>1</v>
      </c>
      <c r="N35" s="45"/>
      <c r="O35" s="45"/>
      <c r="P35" s="45"/>
      <c r="Q35" s="45">
        <v>1</v>
      </c>
      <c r="R35" s="45"/>
      <c r="S35" s="45"/>
      <c r="T35" s="45"/>
      <c r="U35" s="45"/>
    </row>
    <row r="36" spans="1:21" s="35" customFormat="1" ht="16.5" customHeight="1">
      <c r="A36" s="45">
        <v>24</v>
      </c>
      <c r="B36" s="50" t="s">
        <v>107</v>
      </c>
      <c r="C36" s="45">
        <v>2</v>
      </c>
      <c r="D36" s="45">
        <f t="shared" si="1"/>
        <v>2</v>
      </c>
      <c r="E36" s="45"/>
      <c r="F36" s="45">
        <v>2</v>
      </c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1:21" s="35" customFormat="1" ht="16.5" customHeight="1">
      <c r="A37" s="45">
        <v>25</v>
      </c>
      <c r="B37" s="46" t="s">
        <v>108</v>
      </c>
      <c r="C37" s="45">
        <v>2</v>
      </c>
      <c r="D37" s="45">
        <f t="shared" si="1"/>
        <v>2</v>
      </c>
      <c r="E37" s="45"/>
      <c r="F37" s="45"/>
      <c r="G37" s="45"/>
      <c r="H37" s="45"/>
      <c r="I37" s="45"/>
      <c r="J37" s="45"/>
      <c r="K37" s="45"/>
      <c r="L37" s="45"/>
      <c r="M37" s="45">
        <v>1</v>
      </c>
      <c r="N37" s="45"/>
      <c r="O37" s="45"/>
      <c r="P37" s="45"/>
      <c r="Q37" s="45">
        <v>1</v>
      </c>
      <c r="R37" s="45"/>
      <c r="S37" s="45"/>
      <c r="T37" s="45"/>
      <c r="U37" s="45"/>
    </row>
    <row r="38" spans="1:21" s="35" customFormat="1" ht="16.5" customHeight="1">
      <c r="A38" s="45">
        <v>26</v>
      </c>
      <c r="B38" s="50" t="s">
        <v>109</v>
      </c>
      <c r="C38" s="45">
        <v>2</v>
      </c>
      <c r="D38" s="45">
        <f t="shared" si="1"/>
        <v>2</v>
      </c>
      <c r="E38" s="45"/>
      <c r="F38" s="45"/>
      <c r="G38" s="45">
        <v>1</v>
      </c>
      <c r="H38" s="45"/>
      <c r="I38" s="45"/>
      <c r="J38" s="45"/>
      <c r="K38" s="45"/>
      <c r="L38" s="45"/>
      <c r="M38" s="45">
        <v>1</v>
      </c>
      <c r="N38" s="45"/>
      <c r="O38" s="45"/>
      <c r="P38" s="45"/>
      <c r="Q38" s="45"/>
      <c r="R38" s="45"/>
      <c r="S38" s="45"/>
      <c r="T38" s="45"/>
      <c r="U38" s="45"/>
    </row>
    <row r="39" spans="1:21" s="36" customFormat="1" ht="16.5" customHeight="1">
      <c r="A39" s="43">
        <v>27</v>
      </c>
      <c r="B39" s="49" t="s">
        <v>110</v>
      </c>
      <c r="C39" s="43">
        <v>1</v>
      </c>
      <c r="D39" s="43">
        <f t="shared" si="1"/>
        <v>1</v>
      </c>
      <c r="E39" s="43"/>
      <c r="F39" s="43">
        <v>1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  <row r="40" spans="1:21" s="35" customFormat="1" ht="16.5" customHeight="1">
      <c r="A40" s="45">
        <v>28</v>
      </c>
      <c r="B40" s="50" t="s">
        <v>111</v>
      </c>
      <c r="C40" s="45">
        <v>2</v>
      </c>
      <c r="D40" s="45">
        <f t="shared" si="1"/>
        <v>2</v>
      </c>
      <c r="E40" s="45"/>
      <c r="F40" s="45"/>
      <c r="G40" s="45">
        <v>1</v>
      </c>
      <c r="H40" s="45"/>
      <c r="I40" s="45"/>
      <c r="J40" s="45"/>
      <c r="K40" s="45"/>
      <c r="L40" s="45"/>
      <c r="M40" s="45">
        <v>1</v>
      </c>
      <c r="N40" s="45"/>
      <c r="O40" s="45"/>
      <c r="P40" s="45"/>
      <c r="Q40" s="45"/>
      <c r="R40" s="45"/>
      <c r="S40" s="45"/>
      <c r="T40" s="45"/>
      <c r="U40" s="45"/>
    </row>
    <row r="41" spans="1:21" s="35" customFormat="1" ht="16.5" customHeight="1">
      <c r="A41" s="45">
        <v>29</v>
      </c>
      <c r="B41" s="50" t="s">
        <v>112</v>
      </c>
      <c r="C41" s="51">
        <v>2</v>
      </c>
      <c r="D41" s="45">
        <f t="shared" si="1"/>
        <v>2</v>
      </c>
      <c r="E41" s="51"/>
      <c r="F41" s="51"/>
      <c r="G41" s="51">
        <v>1</v>
      </c>
      <c r="H41" s="51"/>
      <c r="I41" s="51"/>
      <c r="J41" s="51"/>
      <c r="K41" s="51"/>
      <c r="L41" s="51"/>
      <c r="M41" s="51">
        <v>1</v>
      </c>
      <c r="N41" s="45"/>
      <c r="O41" s="45"/>
      <c r="P41" s="45"/>
      <c r="Q41" s="45"/>
      <c r="R41" s="45"/>
      <c r="S41" s="45"/>
      <c r="T41" s="45"/>
      <c r="U41" s="45"/>
    </row>
    <row r="42" spans="1:21" s="35" customFormat="1" ht="16.5" customHeight="1">
      <c r="A42" s="45">
        <v>30</v>
      </c>
      <c r="B42" s="46" t="s">
        <v>113</v>
      </c>
      <c r="C42" s="45">
        <v>2</v>
      </c>
      <c r="D42" s="45">
        <f t="shared" si="1"/>
        <v>2</v>
      </c>
      <c r="E42" s="45"/>
      <c r="F42" s="45">
        <v>1</v>
      </c>
      <c r="G42" s="45"/>
      <c r="H42" s="45"/>
      <c r="I42" s="45"/>
      <c r="J42" s="45"/>
      <c r="K42" s="45"/>
      <c r="L42" s="45"/>
      <c r="M42" s="45">
        <v>1</v>
      </c>
      <c r="N42" s="45"/>
      <c r="O42" s="45"/>
      <c r="P42" s="45"/>
      <c r="Q42" s="45"/>
      <c r="R42" s="45"/>
      <c r="S42" s="45"/>
      <c r="T42" s="45"/>
      <c r="U42" s="45"/>
    </row>
    <row r="43" spans="1:21" s="35" customFormat="1" ht="16.5" customHeight="1">
      <c r="A43" s="41" t="s">
        <v>114</v>
      </c>
      <c r="B43" s="42"/>
      <c r="C43" s="42">
        <f>SUM(C44:C58)</f>
        <v>20</v>
      </c>
      <c r="D43" s="42">
        <f>SUM(D44:D58)</f>
        <v>20</v>
      </c>
      <c r="E43" s="42"/>
      <c r="F43" s="42">
        <f>SUM(F44:F58)</f>
        <v>9</v>
      </c>
      <c r="G43" s="42">
        <f>SUM(G44:G58)</f>
        <v>6</v>
      </c>
      <c r="H43" s="42"/>
      <c r="I43" s="42"/>
      <c r="J43" s="42"/>
      <c r="K43" s="42"/>
      <c r="L43" s="42"/>
      <c r="M43" s="42">
        <f>SUM(M44:M58)</f>
        <v>4</v>
      </c>
      <c r="N43" s="42"/>
      <c r="O43" s="42"/>
      <c r="P43" s="42"/>
      <c r="Q43" s="42">
        <f>SUM(Q44:Q58)</f>
        <v>1</v>
      </c>
      <c r="R43" s="42"/>
      <c r="S43" s="42"/>
      <c r="T43" s="42"/>
      <c r="U43" s="46"/>
    </row>
    <row r="44" spans="1:21" s="35" customFormat="1" ht="16.5" customHeight="1">
      <c r="A44" s="45">
        <v>31</v>
      </c>
      <c r="B44" s="48" t="s">
        <v>115</v>
      </c>
      <c r="C44" s="45">
        <v>3</v>
      </c>
      <c r="D44" s="45">
        <f aca="true" t="shared" si="2" ref="D44:D58">SUM(E44:T44)</f>
        <v>3</v>
      </c>
      <c r="E44" s="45"/>
      <c r="F44" s="45"/>
      <c r="G44" s="45">
        <v>1</v>
      </c>
      <c r="H44" s="45"/>
      <c r="I44" s="45"/>
      <c r="J44" s="45"/>
      <c r="K44" s="45"/>
      <c r="L44" s="45"/>
      <c r="M44" s="45">
        <v>1</v>
      </c>
      <c r="N44" s="45"/>
      <c r="O44" s="45"/>
      <c r="P44" s="45"/>
      <c r="Q44" s="45">
        <v>1</v>
      </c>
      <c r="R44" s="45"/>
      <c r="S44" s="45"/>
      <c r="T44" s="45"/>
      <c r="U44" s="45"/>
    </row>
    <row r="45" spans="1:21" s="35" customFormat="1" ht="16.5" customHeight="1">
      <c r="A45" s="45">
        <v>32</v>
      </c>
      <c r="B45" s="48" t="s">
        <v>116</v>
      </c>
      <c r="C45" s="45">
        <v>2</v>
      </c>
      <c r="D45" s="45">
        <f t="shared" si="2"/>
        <v>2</v>
      </c>
      <c r="E45" s="45"/>
      <c r="F45" s="48"/>
      <c r="G45" s="45">
        <v>1</v>
      </c>
      <c r="H45" s="45"/>
      <c r="I45" s="45"/>
      <c r="J45" s="45"/>
      <c r="K45" s="45"/>
      <c r="L45" s="45"/>
      <c r="M45" s="48">
        <v>1</v>
      </c>
      <c r="N45" s="45"/>
      <c r="O45" s="45"/>
      <c r="P45" s="45"/>
      <c r="Q45" s="45"/>
      <c r="R45" s="45"/>
      <c r="S45" s="45"/>
      <c r="T45" s="45"/>
      <c r="U45" s="45"/>
    </row>
    <row r="46" spans="1:21" s="35" customFormat="1" ht="16.5" customHeight="1">
      <c r="A46" s="45">
        <v>33</v>
      </c>
      <c r="B46" s="48" t="s">
        <v>117</v>
      </c>
      <c r="C46" s="45">
        <v>2</v>
      </c>
      <c r="D46" s="45">
        <f t="shared" si="2"/>
        <v>2</v>
      </c>
      <c r="E46" s="45"/>
      <c r="F46" s="48"/>
      <c r="G46" s="45">
        <v>1</v>
      </c>
      <c r="H46" s="45"/>
      <c r="I46" s="45"/>
      <c r="J46" s="45"/>
      <c r="K46" s="45"/>
      <c r="L46" s="45"/>
      <c r="M46" s="48">
        <v>1</v>
      </c>
      <c r="N46" s="45"/>
      <c r="O46" s="45"/>
      <c r="P46" s="45"/>
      <c r="Q46" s="45"/>
      <c r="R46" s="45"/>
      <c r="S46" s="45"/>
      <c r="T46" s="45"/>
      <c r="U46" s="45"/>
    </row>
    <row r="47" spans="1:21" s="35" customFormat="1" ht="16.5" customHeight="1">
      <c r="A47" s="45">
        <v>34</v>
      </c>
      <c r="B47" s="48" t="s">
        <v>118</v>
      </c>
      <c r="C47" s="45">
        <v>2</v>
      </c>
      <c r="D47" s="45">
        <f t="shared" si="2"/>
        <v>2</v>
      </c>
      <c r="E47" s="45"/>
      <c r="F47" s="43"/>
      <c r="G47" s="45">
        <v>1</v>
      </c>
      <c r="H47" s="45"/>
      <c r="I47" s="45"/>
      <c r="J47" s="45"/>
      <c r="K47" s="45"/>
      <c r="L47" s="45"/>
      <c r="M47" s="48">
        <v>1</v>
      </c>
      <c r="N47" s="45"/>
      <c r="O47" s="45"/>
      <c r="P47" s="45"/>
      <c r="Q47" s="45"/>
      <c r="R47" s="45"/>
      <c r="S47" s="45"/>
      <c r="T47" s="45"/>
      <c r="U47" s="45"/>
    </row>
    <row r="48" spans="1:21" s="36" customFormat="1" ht="16.5" customHeight="1">
      <c r="A48" s="43">
        <v>35</v>
      </c>
      <c r="B48" s="52" t="s">
        <v>119</v>
      </c>
      <c r="C48" s="43">
        <v>1</v>
      </c>
      <c r="D48" s="43">
        <f t="shared" si="2"/>
        <v>1</v>
      </c>
      <c r="E48" s="43"/>
      <c r="F48" s="43">
        <v>1</v>
      </c>
      <c r="G48" s="5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s="36" customFormat="1" ht="16.5" customHeight="1">
      <c r="A49" s="43">
        <v>36</v>
      </c>
      <c r="B49" s="52" t="s">
        <v>120</v>
      </c>
      <c r="C49" s="43">
        <v>1</v>
      </c>
      <c r="D49" s="43">
        <f t="shared" si="2"/>
        <v>1</v>
      </c>
      <c r="E49" s="43"/>
      <c r="F49" s="43">
        <v>1</v>
      </c>
      <c r="G49" s="5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1:21" s="36" customFormat="1" ht="16.5" customHeight="1">
      <c r="A50" s="43">
        <v>37</v>
      </c>
      <c r="B50" s="52" t="s">
        <v>121</v>
      </c>
      <c r="C50" s="43">
        <v>1</v>
      </c>
      <c r="D50" s="43">
        <f t="shared" si="2"/>
        <v>1</v>
      </c>
      <c r="E50" s="43"/>
      <c r="F50" s="43">
        <v>1</v>
      </c>
      <c r="G50" s="5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1:21" s="38" customFormat="1" ht="16.5" customHeight="1">
      <c r="A51" s="43">
        <v>38</v>
      </c>
      <c r="B51" s="52" t="s">
        <v>122</v>
      </c>
      <c r="C51" s="43">
        <v>1</v>
      </c>
      <c r="D51" s="43">
        <f t="shared" si="2"/>
        <v>1</v>
      </c>
      <c r="E51" s="43"/>
      <c r="F51" s="43">
        <v>1</v>
      </c>
      <c r="G51" s="5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1:21" s="38" customFormat="1" ht="16.5" customHeight="1">
      <c r="A52" s="43">
        <v>39</v>
      </c>
      <c r="B52" s="52" t="s">
        <v>123</v>
      </c>
      <c r="C52" s="43">
        <v>1</v>
      </c>
      <c r="D52" s="43">
        <f t="shared" si="2"/>
        <v>1</v>
      </c>
      <c r="E52" s="43"/>
      <c r="F52" s="43">
        <v>1</v>
      </c>
      <c r="G52" s="5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1:21" s="38" customFormat="1" ht="16.5" customHeight="1">
      <c r="A53" s="43">
        <v>40</v>
      </c>
      <c r="B53" s="52" t="s">
        <v>124</v>
      </c>
      <c r="C53" s="43">
        <v>1</v>
      </c>
      <c r="D53" s="43">
        <f t="shared" si="2"/>
        <v>1</v>
      </c>
      <c r="E53" s="43"/>
      <c r="F53" s="43">
        <v>1</v>
      </c>
      <c r="G53" s="5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</row>
    <row r="54" spans="1:21" s="38" customFormat="1" ht="16.5" customHeight="1">
      <c r="A54" s="43">
        <v>41</v>
      </c>
      <c r="B54" s="52" t="s">
        <v>125</v>
      </c>
      <c r="C54" s="43">
        <v>1</v>
      </c>
      <c r="D54" s="43">
        <f t="shared" si="2"/>
        <v>1</v>
      </c>
      <c r="E54" s="43"/>
      <c r="F54" s="43">
        <v>1</v>
      </c>
      <c r="G54" s="5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1:21" s="38" customFormat="1" ht="16.5" customHeight="1">
      <c r="A55" s="43">
        <v>42</v>
      </c>
      <c r="B55" s="44" t="s">
        <v>126</v>
      </c>
      <c r="C55" s="43">
        <v>1</v>
      </c>
      <c r="D55" s="43">
        <f t="shared" si="2"/>
        <v>1</v>
      </c>
      <c r="E55" s="43"/>
      <c r="F55" s="43">
        <v>1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1:21" s="38" customFormat="1" ht="16.5" customHeight="1">
      <c r="A56" s="43">
        <v>43</v>
      </c>
      <c r="B56" s="44" t="s">
        <v>127</v>
      </c>
      <c r="C56" s="43">
        <v>1</v>
      </c>
      <c r="D56" s="43">
        <f t="shared" si="2"/>
        <v>1</v>
      </c>
      <c r="E56" s="43"/>
      <c r="F56" s="43">
        <v>1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1:21" s="36" customFormat="1" ht="16.5" customHeight="1">
      <c r="A57" s="43">
        <v>44</v>
      </c>
      <c r="B57" s="44" t="s">
        <v>128</v>
      </c>
      <c r="C57" s="43">
        <v>1</v>
      </c>
      <c r="D57" s="43">
        <f t="shared" si="2"/>
        <v>1</v>
      </c>
      <c r="E57" s="43"/>
      <c r="F57" s="43"/>
      <c r="G57" s="43">
        <v>1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1:21" s="36" customFormat="1" ht="16.5" customHeight="1">
      <c r="A58" s="43">
        <v>45</v>
      </c>
      <c r="B58" s="44" t="s">
        <v>129</v>
      </c>
      <c r="C58" s="43">
        <v>1</v>
      </c>
      <c r="D58" s="43">
        <f t="shared" si="2"/>
        <v>1</v>
      </c>
      <c r="E58" s="43"/>
      <c r="F58" s="43"/>
      <c r="G58" s="43">
        <v>1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1:21" s="35" customFormat="1" ht="16.5" customHeight="1">
      <c r="A59" s="41" t="s">
        <v>130</v>
      </c>
      <c r="B59" s="42"/>
      <c r="C59" s="42">
        <f>SUM(C60:C62)</f>
        <v>3</v>
      </c>
      <c r="D59" s="42">
        <f>SUM(D60:D62)</f>
        <v>3</v>
      </c>
      <c r="E59" s="42"/>
      <c r="F59" s="42">
        <f>SUM(F60:F62)</f>
        <v>2</v>
      </c>
      <c r="G59" s="42"/>
      <c r="H59" s="42"/>
      <c r="I59" s="42"/>
      <c r="J59" s="42"/>
      <c r="K59" s="42"/>
      <c r="L59" s="42"/>
      <c r="M59" s="42">
        <f>SUM(M60:M62)</f>
        <v>1</v>
      </c>
      <c r="N59" s="42"/>
      <c r="O59" s="42"/>
      <c r="P59" s="42"/>
      <c r="Q59" s="42"/>
      <c r="R59" s="42"/>
      <c r="S59" s="42"/>
      <c r="T59" s="42"/>
      <c r="U59" s="46"/>
    </row>
    <row r="60" spans="1:21" s="39" customFormat="1" ht="16.5" customHeight="1">
      <c r="A60" s="45">
        <v>46</v>
      </c>
      <c r="B60" s="46" t="s">
        <v>131</v>
      </c>
      <c r="C60" s="45">
        <v>1</v>
      </c>
      <c r="D60" s="45">
        <v>1</v>
      </c>
      <c r="E60" s="45"/>
      <c r="F60" s="45"/>
      <c r="G60" s="45"/>
      <c r="H60" s="45"/>
      <c r="I60" s="45"/>
      <c r="J60" s="45"/>
      <c r="K60" s="45"/>
      <c r="L60" s="45"/>
      <c r="M60" s="45">
        <v>1</v>
      </c>
      <c r="N60" s="45"/>
      <c r="O60" s="45"/>
      <c r="P60" s="45"/>
      <c r="Q60" s="45"/>
      <c r="R60" s="51"/>
      <c r="S60" s="51"/>
      <c r="T60" s="51"/>
      <c r="U60" s="50"/>
    </row>
    <row r="61" spans="1:21" s="39" customFormat="1" ht="16.5" customHeight="1">
      <c r="A61" s="45">
        <v>47</v>
      </c>
      <c r="B61" s="46" t="s">
        <v>132</v>
      </c>
      <c r="C61" s="45">
        <v>1</v>
      </c>
      <c r="D61" s="45">
        <v>1</v>
      </c>
      <c r="E61" s="45"/>
      <c r="F61" s="45">
        <v>1</v>
      </c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51"/>
      <c r="S61" s="51"/>
      <c r="T61" s="51"/>
      <c r="U61" s="50"/>
    </row>
    <row r="62" spans="1:21" s="39" customFormat="1" ht="16.5" customHeight="1">
      <c r="A62" s="45">
        <v>48</v>
      </c>
      <c r="B62" s="46" t="s">
        <v>133</v>
      </c>
      <c r="C62" s="45">
        <v>1</v>
      </c>
      <c r="D62" s="45">
        <v>1</v>
      </c>
      <c r="E62" s="45"/>
      <c r="F62" s="45">
        <v>1</v>
      </c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51"/>
      <c r="S62" s="51"/>
      <c r="T62" s="51"/>
      <c r="U62" s="50"/>
    </row>
    <row r="63" spans="1:21" s="35" customFormat="1" ht="16.5" customHeight="1">
      <c r="A63" s="41" t="s">
        <v>134</v>
      </c>
      <c r="B63" s="42"/>
      <c r="C63" s="42">
        <f>SUM(C64:C69)</f>
        <v>8</v>
      </c>
      <c r="D63" s="42">
        <f>SUM(D64:D69)</f>
        <v>8</v>
      </c>
      <c r="E63" s="42"/>
      <c r="F63" s="42">
        <f>SUM(F64:F69)</f>
        <v>4</v>
      </c>
      <c r="G63" s="42">
        <f>SUM(G64:G69)</f>
        <v>1</v>
      </c>
      <c r="H63" s="42"/>
      <c r="I63" s="42"/>
      <c r="J63" s="42"/>
      <c r="K63" s="42"/>
      <c r="L63" s="42"/>
      <c r="M63" s="42">
        <f>SUM(M64:M69)</f>
        <v>2</v>
      </c>
      <c r="N63" s="42"/>
      <c r="O63" s="42"/>
      <c r="P63" s="42"/>
      <c r="Q63" s="42">
        <f>SUM(Q64:Q69)</f>
        <v>1</v>
      </c>
      <c r="R63" s="42"/>
      <c r="S63" s="42"/>
      <c r="T63" s="42"/>
      <c r="U63" s="42"/>
    </row>
    <row r="64" spans="1:21" s="35" customFormat="1" ht="16.5" customHeight="1">
      <c r="A64" s="45">
        <v>49</v>
      </c>
      <c r="B64" s="46" t="s">
        <v>135</v>
      </c>
      <c r="C64" s="45">
        <v>3</v>
      </c>
      <c r="D64" s="45">
        <v>3</v>
      </c>
      <c r="E64" s="45"/>
      <c r="F64" s="45">
        <v>2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>
        <v>1</v>
      </c>
      <c r="R64" s="45"/>
      <c r="S64" s="45"/>
      <c r="T64" s="45"/>
      <c r="U64" s="46"/>
    </row>
    <row r="65" spans="1:21" s="35" customFormat="1" ht="16.5" customHeight="1">
      <c r="A65" s="45">
        <v>50</v>
      </c>
      <c r="B65" s="46" t="s">
        <v>136</v>
      </c>
      <c r="C65" s="45">
        <v>1</v>
      </c>
      <c r="D65" s="45">
        <v>1</v>
      </c>
      <c r="E65" s="45"/>
      <c r="F65" s="45">
        <v>1</v>
      </c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6"/>
    </row>
    <row r="66" spans="1:21" s="35" customFormat="1" ht="16.5" customHeight="1">
      <c r="A66" s="45">
        <v>51</v>
      </c>
      <c r="B66" s="46" t="s">
        <v>137</v>
      </c>
      <c r="C66" s="45">
        <v>1</v>
      </c>
      <c r="D66" s="45">
        <v>1</v>
      </c>
      <c r="E66" s="45"/>
      <c r="F66" s="45"/>
      <c r="G66" s="45"/>
      <c r="H66" s="45"/>
      <c r="I66" s="45"/>
      <c r="J66" s="45"/>
      <c r="K66" s="45"/>
      <c r="L66" s="45"/>
      <c r="M66" s="45">
        <v>1</v>
      </c>
      <c r="N66" s="45"/>
      <c r="O66" s="45"/>
      <c r="P66" s="45"/>
      <c r="Q66" s="45"/>
      <c r="R66" s="45"/>
      <c r="S66" s="45"/>
      <c r="T66" s="45"/>
      <c r="U66" s="46"/>
    </row>
    <row r="67" spans="1:21" s="35" customFormat="1" ht="16.5" customHeight="1">
      <c r="A67" s="45">
        <v>52</v>
      </c>
      <c r="B67" s="46" t="s">
        <v>138</v>
      </c>
      <c r="C67" s="45">
        <v>1</v>
      </c>
      <c r="D67" s="45">
        <v>1</v>
      </c>
      <c r="E67" s="45"/>
      <c r="F67" s="45"/>
      <c r="G67" s="45"/>
      <c r="H67" s="45"/>
      <c r="I67" s="45"/>
      <c r="J67" s="45"/>
      <c r="K67" s="45"/>
      <c r="L67" s="45"/>
      <c r="M67" s="45">
        <v>1</v>
      </c>
      <c r="N67" s="45"/>
      <c r="O67" s="45"/>
      <c r="P67" s="45"/>
      <c r="Q67" s="45"/>
      <c r="R67" s="45"/>
      <c r="S67" s="45"/>
      <c r="T67" s="45"/>
      <c r="U67" s="46"/>
    </row>
    <row r="68" spans="1:21" s="35" customFormat="1" ht="16.5" customHeight="1">
      <c r="A68" s="45">
        <v>53</v>
      </c>
      <c r="B68" s="46" t="s">
        <v>139</v>
      </c>
      <c r="C68" s="45">
        <v>1</v>
      </c>
      <c r="D68" s="45">
        <v>1</v>
      </c>
      <c r="E68" s="45"/>
      <c r="F68" s="45"/>
      <c r="G68" s="45">
        <v>1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6"/>
    </row>
    <row r="69" spans="1:21" s="35" customFormat="1" ht="16.5" customHeight="1">
      <c r="A69" s="45">
        <v>54</v>
      </c>
      <c r="B69" s="46" t="s">
        <v>140</v>
      </c>
      <c r="C69" s="45">
        <v>1</v>
      </c>
      <c r="D69" s="45">
        <v>1</v>
      </c>
      <c r="E69" s="45"/>
      <c r="F69" s="45">
        <v>1</v>
      </c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6"/>
    </row>
    <row r="70" spans="1:21" s="35" customFormat="1" ht="16.5" customHeight="1">
      <c r="A70" s="41" t="s">
        <v>141</v>
      </c>
      <c r="B70" s="42"/>
      <c r="C70" s="42">
        <f>SUM(C71:C75)</f>
        <v>5</v>
      </c>
      <c r="D70" s="42">
        <f>SUM(D71:D75)</f>
        <v>5</v>
      </c>
      <c r="E70" s="42"/>
      <c r="F70" s="42">
        <f>SUM(F71:F75)</f>
        <v>1</v>
      </c>
      <c r="G70" s="42">
        <f>SUM(G71:G75)</f>
        <v>3</v>
      </c>
      <c r="H70" s="42"/>
      <c r="I70" s="42"/>
      <c r="J70" s="42"/>
      <c r="K70" s="42"/>
      <c r="L70" s="42"/>
      <c r="M70" s="42"/>
      <c r="N70" s="42"/>
      <c r="O70" s="42"/>
      <c r="P70" s="42"/>
      <c r="Q70" s="42">
        <f>SUM(Q71:Q75)</f>
        <v>1</v>
      </c>
      <c r="R70" s="42"/>
      <c r="S70" s="42"/>
      <c r="T70" s="42"/>
      <c r="U70" s="46"/>
    </row>
    <row r="71" spans="1:21" s="35" customFormat="1" ht="16.5" customHeight="1">
      <c r="A71" s="51">
        <v>55</v>
      </c>
      <c r="B71" s="50" t="s">
        <v>142</v>
      </c>
      <c r="C71" s="51">
        <v>1</v>
      </c>
      <c r="D71" s="51">
        <v>1</v>
      </c>
      <c r="E71" s="51"/>
      <c r="F71" s="51"/>
      <c r="G71" s="51">
        <v>1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</row>
    <row r="72" spans="1:21" s="35" customFormat="1" ht="16.5" customHeight="1">
      <c r="A72" s="51">
        <v>56</v>
      </c>
      <c r="B72" s="50" t="s">
        <v>143</v>
      </c>
      <c r="C72" s="51">
        <v>1</v>
      </c>
      <c r="D72" s="51">
        <v>1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>
        <v>1</v>
      </c>
      <c r="R72" s="51"/>
      <c r="S72" s="51"/>
      <c r="T72" s="51"/>
      <c r="U72" s="51"/>
    </row>
    <row r="73" spans="1:21" s="35" customFormat="1" ht="16.5" customHeight="1">
      <c r="A73" s="51">
        <v>57</v>
      </c>
      <c r="B73" s="50" t="s">
        <v>144</v>
      </c>
      <c r="C73" s="51">
        <v>1</v>
      </c>
      <c r="D73" s="51">
        <v>1</v>
      </c>
      <c r="E73" s="51"/>
      <c r="F73" s="51"/>
      <c r="G73" s="51">
        <v>1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</row>
    <row r="74" spans="1:21" s="35" customFormat="1" ht="16.5" customHeight="1">
      <c r="A74" s="51">
        <v>58</v>
      </c>
      <c r="B74" s="50" t="s">
        <v>145</v>
      </c>
      <c r="C74" s="51">
        <v>1</v>
      </c>
      <c r="D74" s="51">
        <v>1</v>
      </c>
      <c r="E74" s="51"/>
      <c r="F74" s="51"/>
      <c r="G74" s="51">
        <v>1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</row>
    <row r="75" spans="1:21" s="35" customFormat="1" ht="16.5" customHeight="1">
      <c r="A75" s="51">
        <v>59</v>
      </c>
      <c r="B75" s="50" t="s">
        <v>146</v>
      </c>
      <c r="C75" s="51">
        <v>1</v>
      </c>
      <c r="D75" s="51">
        <v>1</v>
      </c>
      <c r="E75" s="51"/>
      <c r="F75" s="51">
        <v>1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</row>
    <row r="76" spans="1:21" ht="16.5" customHeight="1">
      <c r="A76" s="22" t="s">
        <v>147</v>
      </c>
      <c r="B76" s="23"/>
      <c r="C76" s="23">
        <f aca="true" t="shared" si="3" ref="C76:Q76">SUM(C77:C77)</f>
        <v>17</v>
      </c>
      <c r="D76" s="23">
        <f t="shared" si="3"/>
        <v>17</v>
      </c>
      <c r="E76" s="23"/>
      <c r="F76" s="23">
        <f t="shared" si="3"/>
        <v>4</v>
      </c>
      <c r="G76" s="23">
        <f t="shared" si="3"/>
        <v>3</v>
      </c>
      <c r="H76" s="23"/>
      <c r="I76" s="23"/>
      <c r="J76" s="23"/>
      <c r="K76" s="23"/>
      <c r="L76" s="23"/>
      <c r="M76" s="23">
        <f t="shared" si="3"/>
        <v>7</v>
      </c>
      <c r="N76" s="23"/>
      <c r="O76" s="23">
        <f t="shared" si="3"/>
        <v>1</v>
      </c>
      <c r="P76" s="23">
        <f t="shared" si="3"/>
        <v>1</v>
      </c>
      <c r="Q76" s="23">
        <f t="shared" si="3"/>
        <v>1</v>
      </c>
      <c r="R76" s="23"/>
      <c r="S76" s="23"/>
      <c r="T76" s="23"/>
      <c r="U76" s="11"/>
    </row>
    <row r="77" spans="1:21" ht="16.5" customHeight="1">
      <c r="A77" s="26">
        <v>60</v>
      </c>
      <c r="B77" s="25" t="s">
        <v>148</v>
      </c>
      <c r="C77" s="26">
        <v>17</v>
      </c>
      <c r="D77" s="26">
        <v>17</v>
      </c>
      <c r="E77" s="26"/>
      <c r="F77" s="26">
        <v>4</v>
      </c>
      <c r="G77" s="26">
        <v>3</v>
      </c>
      <c r="H77" s="26"/>
      <c r="I77" s="26"/>
      <c r="J77" s="26"/>
      <c r="K77" s="26"/>
      <c r="L77" s="26"/>
      <c r="M77" s="26">
        <v>7</v>
      </c>
      <c r="N77" s="26"/>
      <c r="O77" s="26">
        <v>1</v>
      </c>
      <c r="P77" s="26">
        <v>1</v>
      </c>
      <c r="Q77" s="26">
        <v>1</v>
      </c>
      <c r="R77" s="26"/>
      <c r="S77" s="26"/>
      <c r="T77" s="26"/>
      <c r="U77" s="11"/>
    </row>
    <row r="78" spans="1:21" ht="16.5" customHeight="1">
      <c r="A78" s="22" t="s">
        <v>149</v>
      </c>
      <c r="B78" s="22"/>
      <c r="C78" s="23">
        <f>SUM(C79)</f>
        <v>2</v>
      </c>
      <c r="D78" s="23">
        <f>SUM(D79)</f>
        <v>2</v>
      </c>
      <c r="E78" s="23"/>
      <c r="F78" s="23">
        <f>SUM(F79)</f>
        <v>1</v>
      </c>
      <c r="G78" s="23">
        <f>SUM(G79)</f>
        <v>1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11"/>
    </row>
    <row r="79" spans="1:21" ht="16.5" customHeight="1">
      <c r="A79" s="26">
        <v>61</v>
      </c>
      <c r="B79" s="25" t="s">
        <v>150</v>
      </c>
      <c r="C79" s="26">
        <f>SUM(D79)</f>
        <v>2</v>
      </c>
      <c r="D79" s="26">
        <f>SUM(E79:Q79)</f>
        <v>2</v>
      </c>
      <c r="E79" s="26"/>
      <c r="F79" s="26">
        <v>1</v>
      </c>
      <c r="G79" s="26">
        <v>1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1"/>
    </row>
    <row r="80" spans="1:21" ht="16.5" customHeight="1">
      <c r="A80" s="28" t="s">
        <v>68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:21" ht="106.5" customHeight="1">
      <c r="A81" s="11" t="s">
        <v>69</v>
      </c>
      <c r="B81" s="11"/>
      <c r="C81" s="11" t="s">
        <v>70</v>
      </c>
      <c r="D81" s="11"/>
      <c r="E81" s="11"/>
      <c r="F81" s="11" t="s">
        <v>71</v>
      </c>
      <c r="G81" s="11"/>
      <c r="H81" s="11"/>
      <c r="I81" s="11"/>
      <c r="J81" s="11" t="s">
        <v>72</v>
      </c>
      <c r="K81" s="11"/>
      <c r="L81" s="11"/>
      <c r="M81" s="11"/>
      <c r="N81" s="11" t="s">
        <v>74</v>
      </c>
      <c r="O81" s="11"/>
      <c r="P81" s="11"/>
      <c r="Q81" s="11"/>
      <c r="R81" s="11" t="s">
        <v>151</v>
      </c>
      <c r="S81" s="11"/>
      <c r="T81" s="11"/>
      <c r="U81" s="11"/>
    </row>
    <row r="82" spans="1:2" ht="14.25">
      <c r="A82" s="29" t="s">
        <v>152</v>
      </c>
      <c r="B82" s="29"/>
    </row>
  </sheetData>
  <sheetProtection/>
  <autoFilter ref="A4:U82"/>
  <mergeCells count="22">
    <mergeCell ref="A2:U2"/>
    <mergeCell ref="A5:B5"/>
    <mergeCell ref="A6:B6"/>
    <mergeCell ref="A7:B7"/>
    <mergeCell ref="A10:B10"/>
    <mergeCell ref="A14:B14"/>
    <mergeCell ref="A19:B19"/>
    <mergeCell ref="A21:B21"/>
    <mergeCell ref="A26:B26"/>
    <mergeCell ref="A43:B43"/>
    <mergeCell ref="A59:B59"/>
    <mergeCell ref="A63:B63"/>
    <mergeCell ref="A70:B70"/>
    <mergeCell ref="A76:B76"/>
    <mergeCell ref="A78:B78"/>
    <mergeCell ref="A80:U80"/>
    <mergeCell ref="A81:B81"/>
    <mergeCell ref="C81:E81"/>
    <mergeCell ref="F81:I81"/>
    <mergeCell ref="J81:M81"/>
    <mergeCell ref="N81:Q81"/>
    <mergeCell ref="R81:U81"/>
  </mergeCells>
  <printOptions horizontalCentered="1"/>
  <pageMargins left="0.1968503937007874" right="0.1968503937007874" top="0.4724409448818898" bottom="0.6299212598425197" header="0.1968503937007874" footer="0.4330708661417323"/>
  <pageSetup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I10" sqref="I10"/>
    </sheetView>
  </sheetViews>
  <sheetFormatPr defaultColWidth="9.00390625" defaultRowHeight="14.25"/>
  <cols>
    <col min="1" max="1" width="3.875" style="0" customWidth="1"/>
    <col min="2" max="2" width="17.50390625" style="0" customWidth="1"/>
    <col min="3" max="3" width="7.125" style="19" customWidth="1"/>
    <col min="4" max="4" width="6.75390625" style="19" customWidth="1"/>
    <col min="5" max="5" width="6.625" style="19" customWidth="1"/>
    <col min="6" max="9" width="5.625" style="19" customWidth="1"/>
    <col min="10" max="15" width="5.875" style="19" customWidth="1"/>
    <col min="16" max="16" width="5.50390625" style="19" customWidth="1"/>
    <col min="17" max="17" width="5.25390625" style="19" customWidth="1"/>
    <col min="18" max="20" width="5.875" style="19" customWidth="1"/>
    <col min="21" max="21" width="5.625" style="0" customWidth="1"/>
  </cols>
  <sheetData>
    <row r="1" spans="1:20" ht="18.75" customHeight="1">
      <c r="A1" t="s">
        <v>153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1" ht="30" customHeight="1">
      <c r="A2" s="20" t="s">
        <v>154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 customHeigh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3</v>
      </c>
      <c r="N3" s="3"/>
      <c r="O3" s="3"/>
      <c r="P3" s="3"/>
      <c r="Q3" s="32"/>
      <c r="R3" s="32"/>
      <c r="S3" s="32"/>
      <c r="T3" s="32"/>
      <c r="U3" s="33"/>
    </row>
    <row r="4" spans="1:21" ht="42" customHeight="1">
      <c r="A4" s="11" t="s">
        <v>4</v>
      </c>
      <c r="B4" s="11" t="s">
        <v>78</v>
      </c>
      <c r="C4" s="11" t="s">
        <v>79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80</v>
      </c>
      <c r="U4" s="11" t="s">
        <v>23</v>
      </c>
    </row>
    <row r="5" spans="1:21" ht="16.5" customHeight="1">
      <c r="A5" s="22" t="s">
        <v>155</v>
      </c>
      <c r="B5" s="22"/>
      <c r="C5" s="23">
        <v>4</v>
      </c>
      <c r="D5" s="23">
        <v>4</v>
      </c>
      <c r="E5" s="23"/>
      <c r="F5" s="24"/>
      <c r="G5" s="24"/>
      <c r="H5" s="24"/>
      <c r="I5" s="24"/>
      <c r="J5" s="24"/>
      <c r="K5" s="24"/>
      <c r="L5" s="24"/>
      <c r="M5" s="24"/>
      <c r="N5" s="24"/>
      <c r="O5" s="30">
        <v>2</v>
      </c>
      <c r="P5" s="30">
        <v>1</v>
      </c>
      <c r="Q5" s="30">
        <v>1</v>
      </c>
      <c r="R5" s="23"/>
      <c r="S5" s="23"/>
      <c r="T5" s="23"/>
      <c r="U5" s="34"/>
    </row>
    <row r="6" spans="1:21" ht="16.5" customHeight="1">
      <c r="A6" s="25">
        <v>1</v>
      </c>
      <c r="B6" s="25" t="s">
        <v>156</v>
      </c>
      <c r="C6" s="26">
        <v>4</v>
      </c>
      <c r="D6" s="26">
        <v>4</v>
      </c>
      <c r="E6" s="26"/>
      <c r="F6" s="27"/>
      <c r="G6" s="27"/>
      <c r="H6" s="27"/>
      <c r="I6" s="27"/>
      <c r="J6" s="27"/>
      <c r="K6" s="27"/>
      <c r="L6" s="27"/>
      <c r="M6" s="27"/>
      <c r="N6" s="27"/>
      <c r="O6" s="31">
        <v>2</v>
      </c>
      <c r="P6" s="31">
        <v>1</v>
      </c>
      <c r="Q6" s="31">
        <v>1</v>
      </c>
      <c r="R6" s="26"/>
      <c r="S6" s="26"/>
      <c r="T6" s="26"/>
      <c r="U6" s="11"/>
    </row>
    <row r="7" spans="1:21" ht="16.5" customHeight="1">
      <c r="A7" s="28" t="s">
        <v>68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106.5" customHeight="1">
      <c r="A8" s="11" t="s">
        <v>69</v>
      </c>
      <c r="B8" s="11"/>
      <c r="C8" s="11" t="s">
        <v>70</v>
      </c>
      <c r="D8" s="11"/>
      <c r="E8" s="11"/>
      <c r="F8" s="11" t="s">
        <v>71</v>
      </c>
      <c r="G8" s="11"/>
      <c r="H8" s="11"/>
      <c r="I8" s="11"/>
      <c r="J8" s="11" t="s">
        <v>72</v>
      </c>
      <c r="K8" s="11"/>
      <c r="L8" s="11"/>
      <c r="M8" s="11"/>
      <c r="N8" s="11" t="s">
        <v>74</v>
      </c>
      <c r="O8" s="11"/>
      <c r="P8" s="11"/>
      <c r="Q8" s="11"/>
      <c r="R8" s="11" t="s">
        <v>73</v>
      </c>
      <c r="S8" s="11"/>
      <c r="T8" s="11"/>
      <c r="U8" s="11"/>
    </row>
    <row r="9" spans="1:2" ht="14.25">
      <c r="A9" s="29" t="s">
        <v>152</v>
      </c>
      <c r="B9" s="29"/>
    </row>
  </sheetData>
  <sheetProtection/>
  <mergeCells count="9">
    <mergeCell ref="A2:U2"/>
    <mergeCell ref="A5:B5"/>
    <mergeCell ref="A7:U7"/>
    <mergeCell ref="A8:B8"/>
    <mergeCell ref="C8:E8"/>
    <mergeCell ref="F8:I8"/>
    <mergeCell ref="J8:M8"/>
    <mergeCell ref="N8:Q8"/>
    <mergeCell ref="R8:U8"/>
  </mergeCells>
  <printOptions horizontalCentered="1"/>
  <pageMargins left="0.11811023622047245" right="0.11811023622047245" top="0.7480314960629921" bottom="0.7480314960629921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F9" sqref="F9:H9"/>
    </sheetView>
  </sheetViews>
  <sheetFormatPr defaultColWidth="9.00390625" defaultRowHeight="14.25"/>
  <cols>
    <col min="1" max="1" width="5.00390625" style="0" customWidth="1"/>
    <col min="2" max="2" width="16.25390625" style="0" customWidth="1"/>
    <col min="3" max="5" width="7.00390625" style="0" customWidth="1"/>
    <col min="6" max="17" width="7.25390625" style="0" customWidth="1"/>
  </cols>
  <sheetData>
    <row r="1" ht="18.75" customHeight="1">
      <c r="A1" t="s">
        <v>157</v>
      </c>
    </row>
    <row r="2" spans="1:17" ht="38.25" customHeight="1">
      <c r="A2" s="1" t="s">
        <v>158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25.5" customHeigh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3</v>
      </c>
      <c r="N3" s="3"/>
      <c r="O3" s="3"/>
      <c r="P3" s="3"/>
    </row>
    <row r="4" spans="1:17" ht="21" customHeight="1">
      <c r="A4" s="4" t="s">
        <v>4</v>
      </c>
      <c r="B4" s="4"/>
      <c r="C4" s="5" t="s">
        <v>5</v>
      </c>
      <c r="D4" s="5"/>
      <c r="E4" s="5"/>
      <c r="F4" s="5"/>
      <c r="G4" s="5"/>
      <c r="H4" s="5"/>
      <c r="I4" s="5"/>
      <c r="J4" s="5"/>
      <c r="K4" s="5"/>
      <c r="L4" s="5" t="s">
        <v>6</v>
      </c>
      <c r="M4" s="5"/>
      <c r="N4" s="5"/>
      <c r="O4" s="5"/>
      <c r="P4" s="5"/>
      <c r="Q4" s="5"/>
    </row>
    <row r="5" spans="1:17" ht="21" customHeight="1">
      <c r="A5" s="6" t="s">
        <v>159</v>
      </c>
      <c r="B5" s="6"/>
      <c r="C5" s="7">
        <v>40</v>
      </c>
      <c r="D5" s="7"/>
      <c r="E5" s="7"/>
      <c r="F5" s="7"/>
      <c r="G5" s="7"/>
      <c r="H5" s="7"/>
      <c r="I5" s="7"/>
      <c r="J5" s="7"/>
      <c r="K5" s="7"/>
      <c r="L5" s="14">
        <v>10</v>
      </c>
      <c r="M5" s="15"/>
      <c r="N5" s="15"/>
      <c r="O5" s="15"/>
      <c r="P5" s="15"/>
      <c r="Q5" s="17"/>
    </row>
    <row r="6" spans="1:17" ht="21" customHeight="1">
      <c r="A6" s="6">
        <v>1</v>
      </c>
      <c r="B6" s="8" t="s">
        <v>160</v>
      </c>
      <c r="C6" s="7">
        <v>20</v>
      </c>
      <c r="D6" s="7"/>
      <c r="E6" s="7"/>
      <c r="F6" s="7"/>
      <c r="G6" s="7"/>
      <c r="H6" s="7"/>
      <c r="I6" s="7"/>
      <c r="J6" s="7"/>
      <c r="K6" s="7"/>
      <c r="L6" s="14">
        <v>5</v>
      </c>
      <c r="M6" s="15"/>
      <c r="N6" s="15"/>
      <c r="O6" s="15"/>
      <c r="P6" s="15"/>
      <c r="Q6" s="17"/>
    </row>
    <row r="7" spans="1:17" ht="21" customHeight="1">
      <c r="A7" s="6">
        <v>2</v>
      </c>
      <c r="B7" s="8" t="s">
        <v>161</v>
      </c>
      <c r="C7" s="7">
        <v>20</v>
      </c>
      <c r="D7" s="7"/>
      <c r="E7" s="7"/>
      <c r="F7" s="7"/>
      <c r="G7" s="7"/>
      <c r="H7" s="7"/>
      <c r="I7" s="7"/>
      <c r="J7" s="7"/>
      <c r="K7" s="7"/>
      <c r="L7" s="14">
        <v>5</v>
      </c>
      <c r="M7" s="15"/>
      <c r="N7" s="15"/>
      <c r="O7" s="15"/>
      <c r="P7" s="15"/>
      <c r="Q7" s="17"/>
    </row>
    <row r="8" spans="1:17" ht="21" customHeight="1">
      <c r="A8" s="9" t="s">
        <v>162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8"/>
    </row>
    <row r="9" spans="1:17" ht="106.5" customHeight="1">
      <c r="A9" s="11" t="s">
        <v>69</v>
      </c>
      <c r="B9" s="11"/>
      <c r="C9" s="11" t="s">
        <v>70</v>
      </c>
      <c r="D9" s="11"/>
      <c r="E9" s="11"/>
      <c r="F9" s="11" t="s">
        <v>71</v>
      </c>
      <c r="G9" s="11"/>
      <c r="H9" s="11"/>
      <c r="I9" s="11" t="s">
        <v>72</v>
      </c>
      <c r="J9" s="11"/>
      <c r="K9" s="11"/>
      <c r="L9" s="11" t="s">
        <v>74</v>
      </c>
      <c r="M9" s="11"/>
      <c r="N9" s="11"/>
      <c r="O9" s="11" t="s">
        <v>73</v>
      </c>
      <c r="P9" s="11"/>
      <c r="Q9" s="11"/>
    </row>
    <row r="10" spans="1:16" ht="14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6"/>
    </row>
    <row r="11" ht="20.25">
      <c r="A11" s="13"/>
    </row>
  </sheetData>
  <sheetProtection/>
  <mergeCells count="17">
    <mergeCell ref="A2:Q2"/>
    <mergeCell ref="C4:K4"/>
    <mergeCell ref="L4:Q4"/>
    <mergeCell ref="A5:B5"/>
    <mergeCell ref="C5:K5"/>
    <mergeCell ref="L5:Q5"/>
    <mergeCell ref="C6:K6"/>
    <mergeCell ref="L6:Q6"/>
    <mergeCell ref="C7:K7"/>
    <mergeCell ref="L7:Q7"/>
    <mergeCell ref="A8:Q8"/>
    <mergeCell ref="A9:B9"/>
    <mergeCell ref="C9:E9"/>
    <mergeCell ref="F9:H9"/>
    <mergeCell ref="I9:K9"/>
    <mergeCell ref="L9:N9"/>
    <mergeCell ref="O9:Q9"/>
  </mergeCells>
  <printOptions horizontalCentered="1"/>
  <pageMargins left="0.11811023622047245" right="0.11811023622047245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风满楼</cp:lastModifiedBy>
  <cp:lastPrinted>2021-03-01T03:25:26Z</cp:lastPrinted>
  <dcterms:created xsi:type="dcterms:W3CDTF">2013-01-15T03:20:00Z</dcterms:created>
  <dcterms:modified xsi:type="dcterms:W3CDTF">2021-03-27T03:27:39Z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77DBB8CBD45C4274BBB9C1D804C88A70</vt:lpwstr>
  </property>
</Properties>
</file>