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3"/>
  </bookViews>
  <sheets>
    <sheet name="新机制" sheetId="1" r:id="rId1"/>
    <sheet name="农村教师上报表" sheetId="2" r:id="rId2"/>
    <sheet name="幼儿园" sheetId="3" r:id="rId3"/>
    <sheet name="城镇" sheetId="4" r:id="rId4"/>
  </sheets>
  <definedNames>
    <definedName name="_xlnm.Print_Area" localSheetId="0">'新机制'!$A$1:$T$12</definedName>
    <definedName name="_xlnm.Print_Titles" localSheetId="1">'农村教师上报表'!$1:$3</definedName>
    <definedName name="_xlnm.Print_Titles" localSheetId="0">'新机制'!$1:$3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<sst xmlns="http://schemas.openxmlformats.org/spreadsheetml/2006/main" count="149" uniqueCount="90">
  <si>
    <t>2023年度湖北省农村义务教育学校新机制教师岗位表</t>
  </si>
  <si>
    <t>填报单位：云梦县教育局</t>
  </si>
  <si>
    <t>编号</t>
  </si>
  <si>
    <t>学段</t>
  </si>
  <si>
    <t>岗位空缺数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</si>
  <si>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</si>
  <si>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</si>
  <si>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</si>
  <si>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</si>
  <si>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</si>
  <si>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</si>
  <si>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</si>
  <si>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</si>
  <si>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</si>
  <si>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</si>
  <si>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</si>
  <si>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</si>
  <si>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</si>
  <si>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</si>
  <si>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
科学</t>
  </si>
  <si>
    <t>心理健康教育</t>
  </si>
  <si>
    <t>劳动
技术</t>
  </si>
  <si>
    <t>总计</t>
  </si>
  <si>
    <t>初中学段（合计）</t>
  </si>
  <si>
    <t>清明河乡初级中学</t>
  </si>
  <si>
    <t>道桥镇初级中学</t>
  </si>
  <si>
    <t>伍洛镇初级中学</t>
  </si>
  <si>
    <t>沙河乡初级中学</t>
  </si>
  <si>
    <t>吴铺镇初级中学</t>
  </si>
  <si>
    <t>倒店乡罗庙初级中学</t>
  </si>
  <si>
    <t>胡金店镇初级中学</t>
  </si>
  <si>
    <t>2023年度湖北省农村义务教育学校自主招聘教师岗位表</t>
  </si>
  <si>
    <t>小学科学</t>
  </si>
  <si>
    <t>心理健康</t>
  </si>
  <si>
    <t>劳动技术</t>
  </si>
  <si>
    <t>小学学段（合计）</t>
  </si>
  <si>
    <t>下辛店镇</t>
  </si>
  <si>
    <t>下辛店镇中心小学</t>
  </si>
  <si>
    <t>下辛店镇洪庙小学</t>
  </si>
  <si>
    <t>伍洛镇</t>
  </si>
  <si>
    <t>伍洛镇中心小学</t>
  </si>
  <si>
    <t>伍洛镇新发小学</t>
  </si>
  <si>
    <t xml:space="preserve">沙河乡 </t>
  </si>
  <si>
    <t>沙河乡中心小学</t>
  </si>
  <si>
    <t xml:space="preserve">吴铺镇 </t>
  </si>
  <si>
    <t>吴铺镇中心小学</t>
  </si>
  <si>
    <t>吴铺镇长辛小学</t>
  </si>
  <si>
    <t>2023年度湖北省公办幼儿园教师岗位表</t>
  </si>
  <si>
    <t>子岗位名称</t>
  </si>
  <si>
    <t>子岗位代码</t>
  </si>
  <si>
    <t>实验幼儿园</t>
  </si>
  <si>
    <t>幼儿园1</t>
  </si>
  <si>
    <t>义堂镇中心幼儿园</t>
  </si>
  <si>
    <t>沙河乡中心幼儿园</t>
  </si>
  <si>
    <t>清明河乡中心幼儿园</t>
  </si>
  <si>
    <t>清明河乡高庙幼儿园</t>
  </si>
  <si>
    <t>下辛店镇实验幼儿园</t>
  </si>
  <si>
    <t>幼儿园2</t>
  </si>
  <si>
    <t>沙河乡雷福幼儿园</t>
  </si>
  <si>
    <t>县第二实验幼儿园</t>
  </si>
  <si>
    <t>吴铺镇中心幼儿园</t>
  </si>
  <si>
    <t>城关镇中心幼儿园</t>
  </si>
  <si>
    <t>幼儿园3</t>
  </si>
  <si>
    <t>伍洛镇中心幼儿园</t>
  </si>
  <si>
    <t>伍洛镇新发幼儿园</t>
  </si>
  <si>
    <t>隔蒲潭镇中心幼儿园</t>
  </si>
  <si>
    <t>说明：由于幼儿园招聘人数较多，特设置子岗</t>
  </si>
  <si>
    <t>2023年度湖北省城镇义务教育学校教师岗位表</t>
  </si>
  <si>
    <t>云梦县实验小学</t>
  </si>
  <si>
    <t>云梦县黄香小学</t>
  </si>
  <si>
    <t>云梦县曙光小学</t>
  </si>
  <si>
    <t>城关镇</t>
  </si>
  <si>
    <t>城关镇第二小学</t>
  </si>
  <si>
    <t>城关镇第三小学</t>
  </si>
  <si>
    <t>云梦县实验中学</t>
  </si>
  <si>
    <t>云梦县子文初级中学</t>
  </si>
  <si>
    <t>云梦县黄香初级中学</t>
  </si>
  <si>
    <t>说明：由于城区语文和城区数学招聘人数较多，特设置子岗，另附子岗位片区明细</t>
  </si>
  <si>
    <t>子岗位片区明细</t>
  </si>
  <si>
    <t>序号</t>
  </si>
  <si>
    <t>代码</t>
  </si>
  <si>
    <t>备注</t>
  </si>
  <si>
    <t>城区小学语文1</t>
  </si>
  <si>
    <t>云梦县实验小学10人、城关镇第二小学2人、城关镇第三小学3人</t>
  </si>
  <si>
    <t>城区小学语文2</t>
  </si>
  <si>
    <t>云梦县黄香小学10人、云梦县曙光小学8人</t>
  </si>
  <si>
    <t>城区小学数学1</t>
  </si>
  <si>
    <t>云梦县实验小学15人、城关镇第二小学2人、城关镇第三小学3人</t>
  </si>
  <si>
    <t>城区小学数学2</t>
  </si>
  <si>
    <t>云梦县黄香小学14人、云梦县曙光小学7人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</si>
</sst>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4"/>
      <color indexed="8"/>
      <name val="宋体"/>
      <family val="0"/>
    </font>
    <font>
      <sz val="10.5"/>
      <color indexed="63"/>
      <name val="Helvetica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0.5"/>
      <color rgb="FF333333"/>
      <name val="Helvetica"/>
      <family val="2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9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showZeros="0" workbookViewId="0" topLeftCell="A1">
      <selection activeCell="M2" sqref="M2:T2"/>
    </sheetView>
  </sheetViews>
  <sheetFormatPr defaultColWidth="9.00390625" defaultRowHeight="13.5"/>
  <cols>
    <col min="1" max="1" width="4.375" style="60" customWidth="1"/>
    <col min="2" max="2" width="17.75390625" style="29" customWidth="1"/>
    <col min="3" max="3" width="5.75390625" style="60" customWidth="1"/>
    <col min="4" max="4" width="7.25390625" style="60" customWidth="1"/>
    <col min="5" max="5" width="5.50390625" style="60" customWidth="1"/>
    <col min="6" max="6" width="5.00390625" style="60" customWidth="1"/>
    <col min="7" max="7" width="4.625" style="60" customWidth="1"/>
    <col min="8" max="8" width="4.875" style="60" customWidth="1"/>
    <col min="9" max="10" width="4.75390625" style="60" customWidth="1"/>
    <col min="11" max="11" width="4.875" style="60" customWidth="1"/>
    <col min="12" max="12" width="4.375" style="60" customWidth="1"/>
    <col min="13" max="13" width="4.75390625" style="60" customWidth="1"/>
    <col min="14" max="14" width="5.875" style="60" customWidth="1"/>
    <col min="15" max="15" width="4.875" style="60" customWidth="1"/>
    <col min="16" max="16" width="4.50390625" style="60" customWidth="1"/>
    <col min="17" max="17" width="4.875" style="60" customWidth="1"/>
    <col min="18" max="20" width="6.50390625" style="60" customWidth="1"/>
    <col min="21" max="16384" width="9.00390625" style="60" customWidth="1"/>
  </cols>
  <sheetData>
    <row r="1" spans="1:20" ht="25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21" customHeight="1">
      <c r="A2" s="60" t="s">
        <v>1</v>
      </c>
      <c r="B2" s="59"/>
      <c r="M2" s="77"/>
      <c r="N2" s="77"/>
      <c r="O2" s="77"/>
      <c r="P2" s="77"/>
      <c r="Q2" s="77"/>
      <c r="R2" s="77"/>
      <c r="S2" s="77"/>
      <c r="T2" s="77"/>
    </row>
    <row r="3" spans="1:20" ht="42">
      <c r="A3" s="61" t="s">
        <v>2</v>
      </c>
      <c r="B3" s="62" t="s">
        <v>3</v>
      </c>
      <c r="C3" s="63" t="s">
        <v>4</v>
      </c>
      <c r="D3" s="63" t="s">
        <v>5</v>
      </c>
      <c r="E3" s="64" t="s">
        <v>6</v>
      </c>
      <c r="F3" s="63" t="s">
        <v>7</v>
      </c>
      <c r="G3" s="63" t="s">
        <v>8</v>
      </c>
      <c r="H3" s="63" t="s">
        <v>9</v>
      </c>
      <c r="I3" s="63" t="s">
        <v>10</v>
      </c>
      <c r="J3" s="63" t="s">
        <v>11</v>
      </c>
      <c r="K3" s="63" t="s">
        <v>12</v>
      </c>
      <c r="L3" s="63" t="s">
        <v>13</v>
      </c>
      <c r="M3" s="63" t="s">
        <v>14</v>
      </c>
      <c r="N3" s="64" t="s">
        <v>15</v>
      </c>
      <c r="O3" s="63" t="s">
        <v>16</v>
      </c>
      <c r="P3" s="63" t="s">
        <v>17</v>
      </c>
      <c r="Q3" s="63" t="s">
        <v>18</v>
      </c>
      <c r="R3" s="64" t="s">
        <v>19</v>
      </c>
      <c r="S3" s="64" t="s">
        <v>20</v>
      </c>
      <c r="T3" s="64" t="s">
        <v>21</v>
      </c>
    </row>
    <row r="4" spans="1:20" s="59" customFormat="1" ht="21" customHeight="1">
      <c r="A4" s="65" t="s">
        <v>22</v>
      </c>
      <c r="B4" s="66"/>
      <c r="C4" s="67">
        <f>C5</f>
        <v>38</v>
      </c>
      <c r="D4" s="67">
        <f aca="true" t="shared" si="0" ref="D4:T4">D5</f>
        <v>38</v>
      </c>
      <c r="E4" s="67">
        <f t="shared" si="0"/>
        <v>0</v>
      </c>
      <c r="F4" s="67">
        <f t="shared" si="0"/>
        <v>9</v>
      </c>
      <c r="G4" s="67">
        <f t="shared" si="0"/>
        <v>15</v>
      </c>
      <c r="H4" s="67">
        <f t="shared" si="0"/>
        <v>2</v>
      </c>
      <c r="I4" s="67">
        <f t="shared" si="0"/>
        <v>2</v>
      </c>
      <c r="J4" s="67">
        <f t="shared" si="0"/>
        <v>3</v>
      </c>
      <c r="K4" s="67">
        <f t="shared" si="0"/>
        <v>3</v>
      </c>
      <c r="L4" s="67">
        <f t="shared" si="0"/>
        <v>1</v>
      </c>
      <c r="M4" s="67">
        <f t="shared" si="0"/>
        <v>2</v>
      </c>
      <c r="N4" s="67">
        <f t="shared" si="0"/>
        <v>1</v>
      </c>
      <c r="O4" s="78">
        <f t="shared" si="0"/>
        <v>0</v>
      </c>
      <c r="P4" s="78">
        <f t="shared" si="0"/>
        <v>0</v>
      </c>
      <c r="Q4" s="78">
        <f t="shared" si="0"/>
        <v>0</v>
      </c>
      <c r="R4" s="78">
        <f t="shared" si="0"/>
        <v>0</v>
      </c>
      <c r="S4" s="78">
        <f t="shared" si="0"/>
        <v>0</v>
      </c>
      <c r="T4" s="78">
        <f t="shared" si="0"/>
        <v>0</v>
      </c>
    </row>
    <row r="5" spans="1:22" s="3" customFormat="1" ht="21" customHeight="1">
      <c r="A5" s="68">
        <v>1</v>
      </c>
      <c r="B5" s="69" t="s">
        <v>23</v>
      </c>
      <c r="C5" s="70">
        <f>D5</f>
        <v>38</v>
      </c>
      <c r="D5" s="67">
        <f>E5+F5+G5+H5+I5+J5+K5+L5+M5+N5+O5+P5+Q5+R5+S5+T5</f>
        <v>38</v>
      </c>
      <c r="E5" s="8">
        <f aca="true" t="shared" si="1" ref="E5:T5">E6+E7+E8+E9+E10+E11+E12</f>
        <v>0</v>
      </c>
      <c r="F5" s="8">
        <f t="shared" si="1"/>
        <v>9</v>
      </c>
      <c r="G5" s="8">
        <f t="shared" si="1"/>
        <v>15</v>
      </c>
      <c r="H5" s="8">
        <f t="shared" si="1"/>
        <v>2</v>
      </c>
      <c r="I5" s="8">
        <f t="shared" si="1"/>
        <v>2</v>
      </c>
      <c r="J5" s="8">
        <f t="shared" si="1"/>
        <v>3</v>
      </c>
      <c r="K5" s="8">
        <f t="shared" si="1"/>
        <v>3</v>
      </c>
      <c r="L5" s="8">
        <f t="shared" si="1"/>
        <v>1</v>
      </c>
      <c r="M5" s="8">
        <f t="shared" si="1"/>
        <v>2</v>
      </c>
      <c r="N5" s="8">
        <f t="shared" si="1"/>
        <v>1</v>
      </c>
      <c r="O5" s="8">
        <f t="shared" si="1"/>
        <v>0</v>
      </c>
      <c r="P5" s="8">
        <f t="shared" si="1"/>
        <v>0</v>
      </c>
      <c r="Q5" s="8">
        <f t="shared" si="1"/>
        <v>0</v>
      </c>
      <c r="R5" s="8">
        <f t="shared" si="1"/>
        <v>0</v>
      </c>
      <c r="S5" s="8">
        <f t="shared" si="1"/>
        <v>0</v>
      </c>
      <c r="T5" s="8">
        <f t="shared" si="1"/>
        <v>0</v>
      </c>
      <c r="U5" s="79"/>
      <c r="V5" s="79"/>
    </row>
    <row r="6" spans="1:22" s="4" customFormat="1" ht="21" customHeight="1">
      <c r="A6" s="9"/>
      <c r="B6" s="71" t="s">
        <v>24</v>
      </c>
      <c r="C6" s="70">
        <f aca="true" t="shared" si="2" ref="C6:C12">D6</f>
        <v>4</v>
      </c>
      <c r="D6" s="72">
        <f aca="true" t="shared" si="3" ref="D4:D7">E6+F6+G6+H6+I6+J6+K6+L6+M6+N6+O6+P6+Q6+R6+S6+T6</f>
        <v>4</v>
      </c>
      <c r="E6" s="73"/>
      <c r="F6" s="73"/>
      <c r="G6" s="73">
        <v>2</v>
      </c>
      <c r="H6" s="73"/>
      <c r="I6" s="73"/>
      <c r="J6" s="73">
        <v>1</v>
      </c>
      <c r="K6" s="73">
        <v>1</v>
      </c>
      <c r="L6" s="74"/>
      <c r="M6" s="74"/>
      <c r="N6" s="74"/>
      <c r="O6" s="74"/>
      <c r="P6" s="74"/>
      <c r="Q6" s="74"/>
      <c r="R6" s="74"/>
      <c r="S6" s="74"/>
      <c r="T6" s="74"/>
      <c r="U6" s="79"/>
      <c r="V6" s="79"/>
    </row>
    <row r="7" spans="1:22" s="4" customFormat="1" ht="21" customHeight="1">
      <c r="A7" s="9"/>
      <c r="B7" s="71" t="s">
        <v>25</v>
      </c>
      <c r="C7" s="70">
        <f t="shared" si="2"/>
        <v>2</v>
      </c>
      <c r="D7" s="72">
        <f t="shared" si="3"/>
        <v>2</v>
      </c>
      <c r="E7" s="74"/>
      <c r="F7" s="74">
        <v>1</v>
      </c>
      <c r="G7" s="74">
        <v>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9"/>
      <c r="V7" s="79"/>
    </row>
    <row r="8" spans="1:22" s="4" customFormat="1" ht="21" customHeight="1">
      <c r="A8" s="9"/>
      <c r="B8" s="71" t="s">
        <v>26</v>
      </c>
      <c r="C8" s="70">
        <f t="shared" si="2"/>
        <v>20</v>
      </c>
      <c r="D8" s="72">
        <f aca="true" t="shared" si="4" ref="D8:D12">E8+F8+G8+H8+I8+J8+K8+L8+M8+N8+O8+P8+Q8+R8+S8+T8</f>
        <v>20</v>
      </c>
      <c r="E8" s="75"/>
      <c r="F8" s="9">
        <v>7</v>
      </c>
      <c r="G8" s="9">
        <v>7</v>
      </c>
      <c r="H8" s="9">
        <v>1</v>
      </c>
      <c r="I8" s="9"/>
      <c r="J8" s="9">
        <v>1</v>
      </c>
      <c r="K8" s="9">
        <v>1</v>
      </c>
      <c r="L8" s="9">
        <v>1</v>
      </c>
      <c r="M8" s="9">
        <v>2</v>
      </c>
      <c r="N8" s="74"/>
      <c r="O8" s="74"/>
      <c r="P8" s="74"/>
      <c r="Q8" s="74"/>
      <c r="R8" s="74"/>
      <c r="S8" s="74"/>
      <c r="T8" s="74"/>
      <c r="U8" s="79"/>
      <c r="V8" s="79"/>
    </row>
    <row r="9" spans="1:22" s="4" customFormat="1" ht="21" customHeight="1">
      <c r="A9" s="9"/>
      <c r="B9" s="71" t="s">
        <v>27</v>
      </c>
      <c r="C9" s="70">
        <f t="shared" si="2"/>
        <v>3</v>
      </c>
      <c r="D9" s="72">
        <f t="shared" si="4"/>
        <v>3</v>
      </c>
      <c r="E9" s="76"/>
      <c r="F9" s="76">
        <v>1</v>
      </c>
      <c r="G9" s="76">
        <v>2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9"/>
      <c r="V9" s="79"/>
    </row>
    <row r="10" spans="1:22" s="4" customFormat="1" ht="21" customHeight="1">
      <c r="A10" s="9"/>
      <c r="B10" s="71" t="s">
        <v>28</v>
      </c>
      <c r="C10" s="70">
        <f t="shared" si="2"/>
        <v>2</v>
      </c>
      <c r="D10" s="72">
        <f t="shared" si="4"/>
        <v>2</v>
      </c>
      <c r="E10" s="73"/>
      <c r="F10" s="73"/>
      <c r="G10" s="73"/>
      <c r="H10" s="73">
        <v>1</v>
      </c>
      <c r="I10" s="73">
        <v>1</v>
      </c>
      <c r="J10" s="8"/>
      <c r="K10" s="8"/>
      <c r="L10" s="8"/>
      <c r="M10" s="8"/>
      <c r="N10" s="8"/>
      <c r="O10" s="8"/>
      <c r="P10" s="8"/>
      <c r="Q10" s="74"/>
      <c r="R10" s="74"/>
      <c r="S10" s="74"/>
      <c r="T10" s="74"/>
      <c r="U10" s="79"/>
      <c r="V10" s="79"/>
    </row>
    <row r="11" spans="1:22" s="4" customFormat="1" ht="21" customHeight="1">
      <c r="A11" s="9"/>
      <c r="B11" s="71" t="s">
        <v>29</v>
      </c>
      <c r="C11" s="70">
        <f t="shared" si="2"/>
        <v>3</v>
      </c>
      <c r="D11" s="72">
        <f t="shared" si="4"/>
        <v>3</v>
      </c>
      <c r="E11" s="73"/>
      <c r="F11" s="73"/>
      <c r="G11" s="73">
        <v>2</v>
      </c>
      <c r="H11" s="73"/>
      <c r="I11" s="73">
        <v>1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9"/>
      <c r="V11" s="79"/>
    </row>
    <row r="12" spans="1:22" s="4" customFormat="1" ht="21" customHeight="1">
      <c r="A12" s="9"/>
      <c r="B12" s="71" t="s">
        <v>30</v>
      </c>
      <c r="C12" s="70">
        <f t="shared" si="2"/>
        <v>4</v>
      </c>
      <c r="D12" s="72">
        <f t="shared" si="4"/>
        <v>4</v>
      </c>
      <c r="E12" s="73"/>
      <c r="F12" s="73"/>
      <c r="G12" s="73">
        <v>1</v>
      </c>
      <c r="H12" s="73"/>
      <c r="I12" s="73"/>
      <c r="J12" s="73">
        <v>1</v>
      </c>
      <c r="K12" s="73">
        <v>1</v>
      </c>
      <c r="L12" s="73"/>
      <c r="M12" s="73"/>
      <c r="N12" s="73">
        <v>1</v>
      </c>
      <c r="O12" s="74"/>
      <c r="P12" s="74"/>
      <c r="Q12" s="74"/>
      <c r="R12" s="74"/>
      <c r="S12" s="74"/>
      <c r="T12" s="74"/>
      <c r="U12" s="79"/>
      <c r="V12" s="79"/>
    </row>
    <row r="13" ht="21" customHeight="1"/>
    <row r="14" ht="21" customHeight="1"/>
  </sheetData>
  <sheetProtection/>
  <mergeCells count="3">
    <mergeCell ref="A1:T1"/>
    <mergeCell ref="M2:T2"/>
    <mergeCell ref="A4:B4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showZeros="0" workbookViewId="0" topLeftCell="A1">
      <selection activeCell="V9" sqref="V9"/>
    </sheetView>
  </sheetViews>
  <sheetFormatPr defaultColWidth="9.00390625" defaultRowHeight="13.5"/>
  <cols>
    <col min="1" max="1" width="5.50390625" style="0" customWidth="1"/>
    <col min="2" max="2" width="17.875" style="0" customWidth="1"/>
    <col min="3" max="3" width="10.75390625" style="0" customWidth="1"/>
    <col min="4" max="4" width="7.50390625" style="0" customWidth="1"/>
    <col min="5" max="5" width="6.875" style="0" customWidth="1"/>
    <col min="6" max="6" width="5.125" style="0" customWidth="1"/>
    <col min="7" max="7" width="5.25390625" style="0" customWidth="1"/>
    <col min="8" max="8" width="5.125" style="0" customWidth="1"/>
    <col min="9" max="9" width="7.25390625" style="0" customWidth="1"/>
    <col min="10" max="13" width="5.125" style="0" customWidth="1"/>
    <col min="14" max="17" width="5.375" style="0" customWidth="1"/>
    <col min="18" max="18" width="5.125" style="0" customWidth="1"/>
    <col min="19" max="19" width="5.25390625" style="0" customWidth="1"/>
    <col min="20" max="20" width="6.75390625" style="0" customWidth="1"/>
  </cols>
  <sheetData>
    <row r="1" spans="1:20" ht="30" customHeight="1">
      <c r="A1" s="5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4"/>
      <c r="N2" s="24"/>
      <c r="O2" s="24"/>
      <c r="P2" s="24"/>
      <c r="Q2" s="24"/>
      <c r="R2" s="24"/>
      <c r="S2" s="24"/>
      <c r="T2" s="24"/>
    </row>
    <row r="3" spans="1:20" s="2" customFormat="1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32</v>
      </c>
      <c r="S3" s="7" t="s">
        <v>33</v>
      </c>
      <c r="T3" s="7" t="s">
        <v>34</v>
      </c>
    </row>
    <row r="4" spans="1:20" s="2" customFormat="1" ht="21" customHeight="1">
      <c r="A4" s="7" t="s">
        <v>22</v>
      </c>
      <c r="B4" s="7"/>
      <c r="C4" s="8">
        <f>C5</f>
        <v>10</v>
      </c>
      <c r="D4" s="8">
        <f aca="true" t="shared" si="0" ref="D4:T4">D5</f>
        <v>10</v>
      </c>
      <c r="E4" s="8">
        <f t="shared" si="0"/>
        <v>0</v>
      </c>
      <c r="F4" s="8">
        <f t="shared" si="0"/>
        <v>4</v>
      </c>
      <c r="G4" s="8">
        <f t="shared" si="0"/>
        <v>5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0</v>
      </c>
      <c r="O4" s="8">
        <f t="shared" si="0"/>
        <v>0</v>
      </c>
      <c r="P4" s="8">
        <f t="shared" si="0"/>
        <v>1</v>
      </c>
      <c r="Q4" s="8">
        <f t="shared" si="0"/>
        <v>0</v>
      </c>
      <c r="R4" s="8">
        <f t="shared" si="0"/>
        <v>0</v>
      </c>
      <c r="S4" s="8">
        <f t="shared" si="0"/>
        <v>0</v>
      </c>
      <c r="T4" s="8">
        <f t="shared" si="0"/>
        <v>0</v>
      </c>
    </row>
    <row r="5" spans="1:22" s="3" customFormat="1" ht="21" customHeight="1">
      <c r="A5" s="7">
        <v>1</v>
      </c>
      <c r="B5" s="7" t="s">
        <v>35</v>
      </c>
      <c r="C5" s="8">
        <f>D5</f>
        <v>10</v>
      </c>
      <c r="D5" s="57">
        <f>D6+D9+D12+D14</f>
        <v>10</v>
      </c>
      <c r="E5" s="15">
        <f aca="true" t="shared" si="1" ref="E5:T5">E6+E9+E12+E14</f>
        <v>0</v>
      </c>
      <c r="F5" s="15">
        <f t="shared" si="1"/>
        <v>4</v>
      </c>
      <c r="G5" s="15">
        <f t="shared" si="1"/>
        <v>5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5">
        <f t="shared" si="1"/>
        <v>0</v>
      </c>
      <c r="O5" s="15">
        <f t="shared" si="1"/>
        <v>0</v>
      </c>
      <c r="P5" s="15">
        <f t="shared" si="1"/>
        <v>1</v>
      </c>
      <c r="Q5" s="15">
        <f t="shared" si="1"/>
        <v>0</v>
      </c>
      <c r="R5" s="15">
        <f t="shared" si="1"/>
        <v>0</v>
      </c>
      <c r="S5" s="15">
        <f t="shared" si="1"/>
        <v>0</v>
      </c>
      <c r="T5" s="15">
        <f t="shared" si="1"/>
        <v>0</v>
      </c>
      <c r="U5" s="25"/>
      <c r="V5" s="25"/>
    </row>
    <row r="6" spans="1:22" s="4" customFormat="1" ht="21" customHeight="1">
      <c r="A6" s="9"/>
      <c r="B6" s="9" t="s">
        <v>36</v>
      </c>
      <c r="C6" s="8">
        <f aca="true" t="shared" si="2" ref="C6:C16">D6</f>
        <v>2</v>
      </c>
      <c r="D6" s="57">
        <f>D7+D8</f>
        <v>2</v>
      </c>
      <c r="E6" s="15">
        <f aca="true" t="shared" si="3" ref="E6:T6">E7+E8</f>
        <v>0</v>
      </c>
      <c r="F6" s="15">
        <f t="shared" si="3"/>
        <v>0</v>
      </c>
      <c r="G6" s="15">
        <f t="shared" si="3"/>
        <v>2</v>
      </c>
      <c r="H6" s="15">
        <f t="shared" si="3"/>
        <v>0</v>
      </c>
      <c r="I6" s="15">
        <f t="shared" si="3"/>
        <v>0</v>
      </c>
      <c r="J6" s="15">
        <f t="shared" si="3"/>
        <v>0</v>
      </c>
      <c r="K6" s="15">
        <f t="shared" si="3"/>
        <v>0</v>
      </c>
      <c r="L6" s="15">
        <f t="shared" si="3"/>
        <v>0</v>
      </c>
      <c r="M6" s="15">
        <f t="shared" si="3"/>
        <v>0</v>
      </c>
      <c r="N6" s="15">
        <f t="shared" si="3"/>
        <v>0</v>
      </c>
      <c r="O6" s="15">
        <f t="shared" si="3"/>
        <v>0</v>
      </c>
      <c r="P6" s="15">
        <f t="shared" si="3"/>
        <v>0</v>
      </c>
      <c r="Q6" s="15">
        <f t="shared" si="3"/>
        <v>0</v>
      </c>
      <c r="R6" s="15">
        <f t="shared" si="3"/>
        <v>0</v>
      </c>
      <c r="S6" s="15">
        <f t="shared" si="3"/>
        <v>0</v>
      </c>
      <c r="T6" s="15">
        <f t="shared" si="3"/>
        <v>0</v>
      </c>
      <c r="U6" s="25"/>
      <c r="V6" s="25"/>
    </row>
    <row r="7" spans="1:22" s="4" customFormat="1" ht="21" customHeight="1">
      <c r="A7" s="9"/>
      <c r="B7" s="10" t="s">
        <v>37</v>
      </c>
      <c r="C7" s="8">
        <f t="shared" si="2"/>
        <v>1</v>
      </c>
      <c r="D7" s="57">
        <f aca="true" t="shared" si="4" ref="D7:D16">E7+F7+G7+H7+I7+J7+K7+L7+M7+N7+O7+P7+Q7+R7+S7+T7</f>
        <v>1</v>
      </c>
      <c r="E7" s="58"/>
      <c r="F7" s="58"/>
      <c r="G7" s="58">
        <v>1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25"/>
      <c r="V7" s="25"/>
    </row>
    <row r="8" spans="1:22" s="4" customFormat="1" ht="21" customHeight="1">
      <c r="A8" s="9"/>
      <c r="B8" s="10" t="s">
        <v>38</v>
      </c>
      <c r="C8" s="8">
        <f t="shared" si="2"/>
        <v>1</v>
      </c>
      <c r="D8" s="57">
        <f t="shared" si="4"/>
        <v>1</v>
      </c>
      <c r="E8" s="58"/>
      <c r="F8" s="58"/>
      <c r="G8" s="58">
        <v>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25"/>
      <c r="V8" s="25"/>
    </row>
    <row r="9" spans="1:22" s="4" customFormat="1" ht="21" customHeight="1">
      <c r="A9" s="9"/>
      <c r="B9" s="10" t="s">
        <v>39</v>
      </c>
      <c r="C9" s="8">
        <f t="shared" si="2"/>
        <v>5</v>
      </c>
      <c r="D9" s="57">
        <f>D10+D11</f>
        <v>5</v>
      </c>
      <c r="E9" s="15">
        <f aca="true" t="shared" si="5" ref="E9:T9">E10+E11</f>
        <v>0</v>
      </c>
      <c r="F9" s="15">
        <f t="shared" si="5"/>
        <v>2</v>
      </c>
      <c r="G9" s="15">
        <f t="shared" si="5"/>
        <v>3</v>
      </c>
      <c r="H9" s="15">
        <f t="shared" si="5"/>
        <v>0</v>
      </c>
      <c r="I9" s="15">
        <f t="shared" si="5"/>
        <v>0</v>
      </c>
      <c r="J9" s="15">
        <f t="shared" si="5"/>
        <v>0</v>
      </c>
      <c r="K9" s="15">
        <f t="shared" si="5"/>
        <v>0</v>
      </c>
      <c r="L9" s="15">
        <f t="shared" si="5"/>
        <v>0</v>
      </c>
      <c r="M9" s="15">
        <f t="shared" si="5"/>
        <v>0</v>
      </c>
      <c r="N9" s="15">
        <f t="shared" si="5"/>
        <v>0</v>
      </c>
      <c r="O9" s="15">
        <f t="shared" si="5"/>
        <v>0</v>
      </c>
      <c r="P9" s="15">
        <f t="shared" si="5"/>
        <v>0</v>
      </c>
      <c r="Q9" s="15">
        <f t="shared" si="5"/>
        <v>0</v>
      </c>
      <c r="R9" s="15">
        <f t="shared" si="5"/>
        <v>0</v>
      </c>
      <c r="S9" s="15">
        <f t="shared" si="5"/>
        <v>0</v>
      </c>
      <c r="T9" s="15">
        <f t="shared" si="5"/>
        <v>0</v>
      </c>
      <c r="U9" s="25"/>
      <c r="V9" s="25"/>
    </row>
    <row r="10" spans="1:22" s="4" customFormat="1" ht="21" customHeight="1">
      <c r="A10" s="9"/>
      <c r="B10" s="10" t="s">
        <v>40</v>
      </c>
      <c r="C10" s="8">
        <f t="shared" si="2"/>
        <v>4</v>
      </c>
      <c r="D10" s="57">
        <f t="shared" si="4"/>
        <v>4</v>
      </c>
      <c r="E10" s="15"/>
      <c r="F10" s="58">
        <v>2</v>
      </c>
      <c r="G10" s="58">
        <v>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5"/>
      <c r="V10" s="25"/>
    </row>
    <row r="11" spans="1:22" s="4" customFormat="1" ht="21" customHeight="1">
      <c r="A11" s="9"/>
      <c r="B11" s="10" t="s">
        <v>41</v>
      </c>
      <c r="C11" s="8">
        <f t="shared" si="2"/>
        <v>1</v>
      </c>
      <c r="D11" s="57">
        <f t="shared" si="4"/>
        <v>1</v>
      </c>
      <c r="E11" s="15"/>
      <c r="F11" s="58"/>
      <c r="G11" s="58">
        <v>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5"/>
      <c r="V11" s="25"/>
    </row>
    <row r="12" spans="1:22" s="4" customFormat="1" ht="21" customHeight="1">
      <c r="A12" s="9"/>
      <c r="B12" s="10" t="s">
        <v>42</v>
      </c>
      <c r="C12" s="8">
        <f t="shared" si="2"/>
        <v>1</v>
      </c>
      <c r="D12" s="57">
        <f>D13</f>
        <v>1</v>
      </c>
      <c r="E12" s="15">
        <f aca="true" t="shared" si="6" ref="E12:T12">E13</f>
        <v>0</v>
      </c>
      <c r="F12" s="15">
        <f t="shared" si="6"/>
        <v>1</v>
      </c>
      <c r="G12" s="15">
        <f t="shared" si="6"/>
        <v>0</v>
      </c>
      <c r="H12" s="15">
        <f t="shared" si="6"/>
        <v>0</v>
      </c>
      <c r="I12" s="15">
        <f t="shared" si="6"/>
        <v>0</v>
      </c>
      <c r="J12" s="15">
        <f t="shared" si="6"/>
        <v>0</v>
      </c>
      <c r="K12" s="15">
        <f t="shared" si="6"/>
        <v>0</v>
      </c>
      <c r="L12" s="15">
        <f t="shared" si="6"/>
        <v>0</v>
      </c>
      <c r="M12" s="15">
        <f t="shared" si="6"/>
        <v>0</v>
      </c>
      <c r="N12" s="15">
        <f t="shared" si="6"/>
        <v>0</v>
      </c>
      <c r="O12" s="15">
        <f t="shared" si="6"/>
        <v>0</v>
      </c>
      <c r="P12" s="15">
        <f t="shared" si="6"/>
        <v>0</v>
      </c>
      <c r="Q12" s="15">
        <f t="shared" si="6"/>
        <v>0</v>
      </c>
      <c r="R12" s="15">
        <f t="shared" si="6"/>
        <v>0</v>
      </c>
      <c r="S12" s="15">
        <f t="shared" si="6"/>
        <v>0</v>
      </c>
      <c r="T12" s="15">
        <f t="shared" si="6"/>
        <v>0</v>
      </c>
      <c r="U12" s="25"/>
      <c r="V12" s="25"/>
    </row>
    <row r="13" spans="1:22" s="4" customFormat="1" ht="21" customHeight="1">
      <c r="A13" s="9"/>
      <c r="B13" s="10" t="s">
        <v>43</v>
      </c>
      <c r="C13" s="8">
        <f t="shared" si="2"/>
        <v>1</v>
      </c>
      <c r="D13" s="57">
        <f t="shared" si="4"/>
        <v>1</v>
      </c>
      <c r="E13" s="15"/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5"/>
      <c r="V13" s="25"/>
    </row>
    <row r="14" spans="1:22" s="4" customFormat="1" ht="21" customHeight="1">
      <c r="A14" s="9"/>
      <c r="B14" s="9" t="s">
        <v>44</v>
      </c>
      <c r="C14" s="8">
        <f t="shared" si="2"/>
        <v>2</v>
      </c>
      <c r="D14" s="57">
        <f>D15+D16</f>
        <v>2</v>
      </c>
      <c r="E14" s="15">
        <f aca="true" t="shared" si="7" ref="E14:T14">E15+E16</f>
        <v>0</v>
      </c>
      <c r="F14" s="15">
        <f t="shared" si="7"/>
        <v>1</v>
      </c>
      <c r="G14" s="15">
        <f t="shared" si="7"/>
        <v>0</v>
      </c>
      <c r="H14" s="15">
        <f t="shared" si="7"/>
        <v>0</v>
      </c>
      <c r="I14" s="15">
        <f t="shared" si="7"/>
        <v>0</v>
      </c>
      <c r="J14" s="15">
        <f t="shared" si="7"/>
        <v>0</v>
      </c>
      <c r="K14" s="15">
        <f t="shared" si="7"/>
        <v>0</v>
      </c>
      <c r="L14" s="15">
        <f t="shared" si="7"/>
        <v>0</v>
      </c>
      <c r="M14" s="15">
        <f t="shared" si="7"/>
        <v>0</v>
      </c>
      <c r="N14" s="15">
        <f t="shared" si="7"/>
        <v>0</v>
      </c>
      <c r="O14" s="15">
        <f t="shared" si="7"/>
        <v>0</v>
      </c>
      <c r="P14" s="15">
        <f t="shared" si="7"/>
        <v>1</v>
      </c>
      <c r="Q14" s="15">
        <f t="shared" si="7"/>
        <v>0</v>
      </c>
      <c r="R14" s="15">
        <f t="shared" si="7"/>
        <v>0</v>
      </c>
      <c r="S14" s="15">
        <f t="shared" si="7"/>
        <v>0</v>
      </c>
      <c r="T14" s="15">
        <f t="shared" si="7"/>
        <v>0</v>
      </c>
      <c r="U14" s="25"/>
      <c r="V14" s="25"/>
    </row>
    <row r="15" spans="1:22" s="4" customFormat="1" ht="21" customHeight="1">
      <c r="A15" s="9"/>
      <c r="B15" s="10" t="s">
        <v>45</v>
      </c>
      <c r="C15" s="8">
        <f t="shared" si="2"/>
        <v>1</v>
      </c>
      <c r="D15" s="57">
        <f t="shared" si="4"/>
        <v>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>
        <v>1</v>
      </c>
      <c r="Q15" s="15"/>
      <c r="R15" s="15"/>
      <c r="S15" s="15"/>
      <c r="T15" s="15"/>
      <c r="U15" s="25"/>
      <c r="V15" s="25"/>
    </row>
    <row r="16" spans="1:22" s="4" customFormat="1" ht="21" customHeight="1">
      <c r="A16" s="9"/>
      <c r="B16" s="10" t="s">
        <v>46</v>
      </c>
      <c r="C16" s="8">
        <f t="shared" si="2"/>
        <v>1</v>
      </c>
      <c r="D16" s="57">
        <f t="shared" si="4"/>
        <v>1</v>
      </c>
      <c r="E16" s="15"/>
      <c r="F16" s="15">
        <v>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25"/>
      <c r="V16" s="25"/>
    </row>
    <row r="17" s="1" customFormat="1" ht="13.5"/>
  </sheetData>
  <sheetProtection/>
  <mergeCells count="4">
    <mergeCell ref="A1:T1"/>
    <mergeCell ref="A2:B2"/>
    <mergeCell ref="M2:T2"/>
    <mergeCell ref="A4:B4"/>
  </mergeCells>
  <printOptions horizontalCentered="1"/>
  <pageMargins left="0.7479166666666667" right="0.7479166666666667" top="0.5902777777777778" bottom="0.5902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2" sqref="A2:C2"/>
    </sheetView>
  </sheetViews>
  <sheetFormatPr defaultColWidth="9.00390625" defaultRowHeight="13.5"/>
  <cols>
    <col min="1" max="1" width="9.625" style="26" customWidth="1"/>
    <col min="2" max="2" width="11.25390625" style="26" customWidth="1"/>
    <col min="3" max="4" width="19.125" style="29" customWidth="1"/>
    <col min="5" max="5" width="19.125" style="26" customWidth="1"/>
    <col min="6" max="7" width="16.625" style="30" customWidth="1"/>
    <col min="8" max="16384" width="9.00390625" style="30" customWidth="1"/>
  </cols>
  <sheetData>
    <row r="1" spans="1:7" ht="30" customHeight="1">
      <c r="A1" s="31" t="s">
        <v>47</v>
      </c>
      <c r="B1" s="31"/>
      <c r="C1" s="31"/>
      <c r="D1" s="31"/>
      <c r="E1" s="31"/>
      <c r="F1" s="31"/>
      <c r="G1" s="31"/>
    </row>
    <row r="2" spans="1:7" ht="22.5" customHeight="1">
      <c r="A2" s="32" t="s">
        <v>1</v>
      </c>
      <c r="B2" s="32"/>
      <c r="C2" s="32"/>
      <c r="D2" s="33"/>
      <c r="E2" s="33"/>
      <c r="F2" s="34"/>
      <c r="G2" s="35"/>
    </row>
    <row r="3" spans="1:9" ht="21" customHeight="1">
      <c r="A3" s="36" t="s">
        <v>2</v>
      </c>
      <c r="B3" s="37"/>
      <c r="C3" s="36"/>
      <c r="D3" s="38"/>
      <c r="E3" s="36" t="s">
        <v>4</v>
      </c>
      <c r="F3" s="36" t="s">
        <v>5</v>
      </c>
      <c r="G3" s="37"/>
      <c r="H3" s="39" t="s">
        <v>48</v>
      </c>
      <c r="I3" s="39" t="s">
        <v>49</v>
      </c>
    </row>
    <row r="4" spans="1:9" s="26" customFormat="1" ht="21" customHeight="1">
      <c r="A4" s="40" t="s">
        <v>22</v>
      </c>
      <c r="B4" s="41"/>
      <c r="C4" s="41"/>
      <c r="D4" s="42"/>
      <c r="E4" s="43">
        <f>E5+E12+E14+E6+E13+E15+E16+E10+E17+E7+E11+E8+E9</f>
        <v>60</v>
      </c>
      <c r="F4" s="44">
        <v>60</v>
      </c>
      <c r="G4" s="45"/>
      <c r="H4" s="39"/>
      <c r="I4" s="39"/>
    </row>
    <row r="5" spans="1:9" s="27" customFormat="1" ht="21" customHeight="1">
      <c r="A5" s="46">
        <v>1</v>
      </c>
      <c r="B5" s="47"/>
      <c r="C5" s="48" t="s">
        <v>50</v>
      </c>
      <c r="D5" s="49"/>
      <c r="E5" s="50">
        <v>10</v>
      </c>
      <c r="F5" s="51">
        <v>10</v>
      </c>
      <c r="G5" s="52"/>
      <c r="H5" s="53" t="s">
        <v>51</v>
      </c>
      <c r="I5" s="56">
        <v>92305</v>
      </c>
    </row>
    <row r="6" spans="1:9" s="26" customFormat="1" ht="21" customHeight="1">
      <c r="A6" s="46">
        <v>2</v>
      </c>
      <c r="B6" s="47"/>
      <c r="C6" s="48" t="s">
        <v>52</v>
      </c>
      <c r="D6" s="49"/>
      <c r="E6" s="50">
        <v>2</v>
      </c>
      <c r="F6" s="51">
        <v>2</v>
      </c>
      <c r="G6" s="52"/>
      <c r="H6" s="53" t="s">
        <v>51</v>
      </c>
      <c r="I6" s="56">
        <v>92305</v>
      </c>
    </row>
    <row r="7" spans="1:9" s="26" customFormat="1" ht="21" customHeight="1">
      <c r="A7" s="46">
        <v>3</v>
      </c>
      <c r="B7" s="47"/>
      <c r="C7" s="48" t="s">
        <v>53</v>
      </c>
      <c r="D7" s="49"/>
      <c r="E7" s="50">
        <v>6</v>
      </c>
      <c r="F7" s="51">
        <v>6</v>
      </c>
      <c r="G7" s="52"/>
      <c r="H7" s="53" t="s">
        <v>51</v>
      </c>
      <c r="I7" s="56">
        <v>92305</v>
      </c>
    </row>
    <row r="8" spans="1:9" s="26" customFormat="1" ht="21" customHeight="1">
      <c r="A8" s="46">
        <v>4</v>
      </c>
      <c r="B8" s="47"/>
      <c r="C8" s="48" t="s">
        <v>54</v>
      </c>
      <c r="D8" s="49"/>
      <c r="E8" s="50">
        <v>1</v>
      </c>
      <c r="F8" s="51">
        <v>1</v>
      </c>
      <c r="G8" s="52"/>
      <c r="H8" s="53" t="s">
        <v>51</v>
      </c>
      <c r="I8" s="56">
        <v>92305</v>
      </c>
    </row>
    <row r="9" spans="1:9" ht="21" customHeight="1">
      <c r="A9" s="46">
        <v>5</v>
      </c>
      <c r="B9" s="47"/>
      <c r="C9" s="48" t="s">
        <v>55</v>
      </c>
      <c r="D9" s="49"/>
      <c r="E9" s="50">
        <v>1</v>
      </c>
      <c r="F9" s="51">
        <v>1</v>
      </c>
      <c r="G9" s="52"/>
      <c r="H9" s="53" t="s">
        <v>51</v>
      </c>
      <c r="I9" s="56">
        <v>92305</v>
      </c>
    </row>
    <row r="10" spans="1:9" s="26" customFormat="1" ht="21" customHeight="1">
      <c r="A10" s="46">
        <v>6</v>
      </c>
      <c r="B10" s="47"/>
      <c r="C10" s="48" t="s">
        <v>56</v>
      </c>
      <c r="D10" s="49"/>
      <c r="E10" s="50">
        <v>5</v>
      </c>
      <c r="F10" s="51">
        <v>5</v>
      </c>
      <c r="G10" s="52"/>
      <c r="H10" s="54" t="s">
        <v>57</v>
      </c>
      <c r="I10" s="56">
        <v>92306</v>
      </c>
    </row>
    <row r="11" spans="1:9" s="26" customFormat="1" ht="21" customHeight="1">
      <c r="A11" s="46">
        <v>7</v>
      </c>
      <c r="B11" s="47"/>
      <c r="C11" s="48" t="s">
        <v>58</v>
      </c>
      <c r="D11" s="49"/>
      <c r="E11" s="50">
        <v>3</v>
      </c>
      <c r="F11" s="51">
        <v>3</v>
      </c>
      <c r="G11" s="52"/>
      <c r="H11" s="54" t="s">
        <v>57</v>
      </c>
      <c r="I11" s="56">
        <v>92306</v>
      </c>
    </row>
    <row r="12" spans="1:9" s="28" customFormat="1" ht="21" customHeight="1">
      <c r="A12" s="46">
        <v>8</v>
      </c>
      <c r="B12" s="47"/>
      <c r="C12" s="48" t="s">
        <v>59</v>
      </c>
      <c r="D12" s="49"/>
      <c r="E12" s="50">
        <v>10</v>
      </c>
      <c r="F12" s="51">
        <v>10</v>
      </c>
      <c r="G12" s="52"/>
      <c r="H12" s="54" t="s">
        <v>57</v>
      </c>
      <c r="I12" s="56">
        <v>92306</v>
      </c>
    </row>
    <row r="13" spans="1:9" s="26" customFormat="1" ht="21" customHeight="1">
      <c r="A13" s="46">
        <v>9</v>
      </c>
      <c r="B13" s="47"/>
      <c r="C13" s="48" t="s">
        <v>60</v>
      </c>
      <c r="D13" s="49"/>
      <c r="E13" s="50">
        <v>2</v>
      </c>
      <c r="F13" s="51">
        <v>2</v>
      </c>
      <c r="G13" s="52"/>
      <c r="H13" s="54" t="s">
        <v>57</v>
      </c>
      <c r="I13" s="56">
        <v>92306</v>
      </c>
    </row>
    <row r="14" spans="1:9" s="26" customFormat="1" ht="21" customHeight="1">
      <c r="A14" s="46">
        <v>10</v>
      </c>
      <c r="B14" s="47"/>
      <c r="C14" s="48" t="s">
        <v>61</v>
      </c>
      <c r="D14" s="49"/>
      <c r="E14" s="50">
        <v>11</v>
      </c>
      <c r="F14" s="51">
        <v>11</v>
      </c>
      <c r="G14" s="52"/>
      <c r="H14" s="39" t="s">
        <v>62</v>
      </c>
      <c r="I14" s="56">
        <v>92307</v>
      </c>
    </row>
    <row r="15" spans="1:9" s="26" customFormat="1" ht="21" customHeight="1">
      <c r="A15" s="46">
        <v>11</v>
      </c>
      <c r="B15" s="47"/>
      <c r="C15" s="48" t="s">
        <v>63</v>
      </c>
      <c r="D15" s="49"/>
      <c r="E15" s="50">
        <v>6</v>
      </c>
      <c r="F15" s="51">
        <v>6</v>
      </c>
      <c r="G15" s="52"/>
      <c r="H15" s="39" t="s">
        <v>62</v>
      </c>
      <c r="I15" s="56">
        <v>92307</v>
      </c>
    </row>
    <row r="16" spans="1:9" s="26" customFormat="1" ht="21" customHeight="1">
      <c r="A16" s="46">
        <v>12</v>
      </c>
      <c r="B16" s="47"/>
      <c r="C16" s="48" t="s">
        <v>64</v>
      </c>
      <c r="D16" s="49"/>
      <c r="E16" s="50">
        <v>2</v>
      </c>
      <c r="F16" s="51">
        <v>2</v>
      </c>
      <c r="G16" s="52"/>
      <c r="H16" s="39" t="s">
        <v>62</v>
      </c>
      <c r="I16" s="56">
        <v>92307</v>
      </c>
    </row>
    <row r="17" spans="1:9" s="26" customFormat="1" ht="21" customHeight="1">
      <c r="A17" s="46">
        <v>13</v>
      </c>
      <c r="B17" s="47"/>
      <c r="C17" s="48" t="s">
        <v>65</v>
      </c>
      <c r="D17" s="49"/>
      <c r="E17" s="50">
        <v>1</v>
      </c>
      <c r="F17" s="51">
        <v>1</v>
      </c>
      <c r="G17" s="52"/>
      <c r="H17" s="39" t="s">
        <v>62</v>
      </c>
      <c r="I17" s="56">
        <v>92307</v>
      </c>
    </row>
    <row r="18" spans="1:8" ht="18" customHeight="1">
      <c r="A18" s="55" t="s">
        <v>66</v>
      </c>
      <c r="B18" s="55"/>
      <c r="C18" s="55"/>
      <c r="D18" s="55"/>
      <c r="E18" s="55"/>
      <c r="F18" s="55"/>
      <c r="G18" s="55"/>
      <c r="H18" s="55"/>
    </row>
  </sheetData>
  <sheetProtection/>
  <mergeCells count="47">
    <mergeCell ref="A1:G1"/>
    <mergeCell ref="A2:C2"/>
    <mergeCell ref="A3:B3"/>
    <mergeCell ref="C3:D3"/>
    <mergeCell ref="F3:G3"/>
    <mergeCell ref="A4:D4"/>
    <mergeCell ref="F4:G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C8:D8"/>
    <mergeCell ref="F8:G8"/>
    <mergeCell ref="A9:B9"/>
    <mergeCell ref="C9:D9"/>
    <mergeCell ref="F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G17"/>
    <mergeCell ref="A18:H18"/>
  </mergeCells>
  <printOptions horizontalCentered="1"/>
  <pageMargins left="0.7479166666666667" right="0.7479166666666667" top="0.5902777777777778" bottom="0.5902777777777778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SheetLayoutView="100" workbookViewId="0" topLeftCell="A2">
      <selection activeCell="M2" sqref="M2:T2"/>
    </sheetView>
  </sheetViews>
  <sheetFormatPr defaultColWidth="9.00390625" defaultRowHeight="13.5"/>
  <cols>
    <col min="1" max="1" width="5.50390625" style="0" customWidth="1"/>
    <col min="2" max="2" width="17.875" style="0" customWidth="1"/>
    <col min="3" max="3" width="10.75390625" style="0" customWidth="1"/>
    <col min="4" max="4" width="8.00390625" style="0" customWidth="1"/>
    <col min="5" max="5" width="6.50390625" style="0" customWidth="1"/>
    <col min="6" max="6" width="5.125" style="0" customWidth="1"/>
    <col min="7" max="7" width="5.25390625" style="0" customWidth="1"/>
    <col min="8" max="8" width="5.125" style="0" customWidth="1"/>
    <col min="9" max="9" width="7.25390625" style="0" customWidth="1"/>
    <col min="10" max="13" width="5.125" style="0" customWidth="1"/>
    <col min="14" max="17" width="5.375" style="0" customWidth="1"/>
    <col min="18" max="18" width="5.125" style="0" customWidth="1"/>
    <col min="19" max="19" width="5.25390625" style="0" customWidth="1"/>
    <col min="20" max="20" width="6.75390625" style="0" customWidth="1"/>
  </cols>
  <sheetData>
    <row r="1" spans="1:20" ht="30" customHeight="1">
      <c r="A1" s="5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4"/>
      <c r="N2" s="24"/>
      <c r="O2" s="24"/>
      <c r="P2" s="24"/>
      <c r="Q2" s="24"/>
      <c r="R2" s="24"/>
      <c r="S2" s="24"/>
      <c r="T2" s="24"/>
    </row>
    <row r="3" spans="1:20" s="2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32</v>
      </c>
      <c r="S3" s="7" t="s">
        <v>33</v>
      </c>
      <c r="T3" s="7" t="s">
        <v>34</v>
      </c>
    </row>
    <row r="4" spans="1:20" s="2" customFormat="1" ht="19.5" customHeight="1">
      <c r="A4" s="7" t="s">
        <v>22</v>
      </c>
      <c r="B4" s="7"/>
      <c r="C4" s="7">
        <v>192</v>
      </c>
      <c r="D4" s="7">
        <f>D5+D12</f>
        <v>192</v>
      </c>
      <c r="E4" s="7">
        <f aca="true" t="shared" si="0" ref="E4:T4">E5+E12</f>
        <v>10</v>
      </c>
      <c r="F4" s="7">
        <f t="shared" si="0"/>
        <v>44</v>
      </c>
      <c r="G4" s="7">
        <f t="shared" si="0"/>
        <v>55</v>
      </c>
      <c r="H4" s="7">
        <f t="shared" si="0"/>
        <v>11</v>
      </c>
      <c r="I4" s="7">
        <f t="shared" si="0"/>
        <v>6</v>
      </c>
      <c r="J4" s="7">
        <f t="shared" si="0"/>
        <v>5</v>
      </c>
      <c r="K4" s="7">
        <f t="shared" si="0"/>
        <v>6</v>
      </c>
      <c r="L4" s="7">
        <f t="shared" si="0"/>
        <v>6</v>
      </c>
      <c r="M4" s="7">
        <f t="shared" si="0"/>
        <v>12</v>
      </c>
      <c r="N4" s="7">
        <f t="shared" si="0"/>
        <v>4</v>
      </c>
      <c r="O4" s="7">
        <f t="shared" si="0"/>
        <v>8</v>
      </c>
      <c r="P4" s="7">
        <f t="shared" si="0"/>
        <v>12</v>
      </c>
      <c r="Q4" s="7">
        <f t="shared" si="0"/>
        <v>7</v>
      </c>
      <c r="R4" s="7">
        <f t="shared" si="0"/>
        <v>6</v>
      </c>
      <c r="S4" s="7"/>
      <c r="T4" s="7"/>
    </row>
    <row r="5" spans="1:21" s="3" customFormat="1" ht="19.5" customHeight="1">
      <c r="A5" s="7">
        <v>1</v>
      </c>
      <c r="B5" s="7" t="s">
        <v>35</v>
      </c>
      <c r="C5" s="8">
        <v>120</v>
      </c>
      <c r="D5" s="8">
        <f>D6+D7+D8+D9</f>
        <v>120</v>
      </c>
      <c r="E5" s="8">
        <f aca="true" t="shared" si="1" ref="E5:T5">E6+E7+E8+E9</f>
        <v>5</v>
      </c>
      <c r="F5" s="8">
        <f t="shared" si="1"/>
        <v>33</v>
      </c>
      <c r="G5" s="8">
        <f t="shared" si="1"/>
        <v>41</v>
      </c>
      <c r="H5" s="8"/>
      <c r="I5" s="8"/>
      <c r="J5" s="8"/>
      <c r="K5" s="8"/>
      <c r="L5" s="8"/>
      <c r="M5" s="8">
        <f t="shared" si="1"/>
        <v>8</v>
      </c>
      <c r="N5" s="8">
        <f t="shared" si="1"/>
        <v>4</v>
      </c>
      <c r="O5" s="8">
        <f t="shared" si="1"/>
        <v>7</v>
      </c>
      <c r="P5" s="8">
        <f t="shared" si="1"/>
        <v>11</v>
      </c>
      <c r="Q5" s="8">
        <f t="shared" si="1"/>
        <v>5</v>
      </c>
      <c r="R5" s="8">
        <f t="shared" si="1"/>
        <v>6</v>
      </c>
      <c r="S5" s="8"/>
      <c r="T5" s="8"/>
      <c r="U5" s="25"/>
    </row>
    <row r="6" spans="1:21" s="4" customFormat="1" ht="19.5" customHeight="1">
      <c r="A6" s="9"/>
      <c r="B6" s="10" t="s">
        <v>68</v>
      </c>
      <c r="C6" s="8">
        <v>40</v>
      </c>
      <c r="D6" s="11">
        <f>E6+F6+G6+H6+I6+J6+K6+L6+M6+N6+O6+P6+Q6+R6+S6+T6</f>
        <v>40</v>
      </c>
      <c r="E6" s="12"/>
      <c r="F6" s="12">
        <v>10</v>
      </c>
      <c r="G6" s="12">
        <v>15</v>
      </c>
      <c r="H6" s="12"/>
      <c r="I6" s="12"/>
      <c r="J6" s="12"/>
      <c r="K6" s="12"/>
      <c r="L6" s="12"/>
      <c r="M6" s="12"/>
      <c r="N6" s="12">
        <v>3</v>
      </c>
      <c r="O6" s="12">
        <v>3</v>
      </c>
      <c r="P6" s="12">
        <v>5</v>
      </c>
      <c r="Q6" s="12">
        <v>4</v>
      </c>
      <c r="R6" s="15"/>
      <c r="S6" s="15"/>
      <c r="T6" s="15"/>
      <c r="U6" s="25"/>
    </row>
    <row r="7" spans="1:21" s="4" customFormat="1" ht="19.5" customHeight="1">
      <c r="A7" s="9"/>
      <c r="B7" s="10" t="s">
        <v>69</v>
      </c>
      <c r="C7" s="8">
        <v>30</v>
      </c>
      <c r="D7" s="11">
        <f>E7+F7+G7+H7+I7+J7+K7+L7+M7+N7+O7+P7+Q7+R7+S7+T7</f>
        <v>30</v>
      </c>
      <c r="E7" s="13">
        <v>2</v>
      </c>
      <c r="F7" s="13">
        <v>10</v>
      </c>
      <c r="G7" s="13">
        <v>14</v>
      </c>
      <c r="H7" s="13"/>
      <c r="I7" s="13"/>
      <c r="J7" s="13"/>
      <c r="K7" s="13"/>
      <c r="L7" s="13"/>
      <c r="M7" s="13">
        <v>2</v>
      </c>
      <c r="N7" s="13"/>
      <c r="O7" s="13"/>
      <c r="P7" s="13"/>
      <c r="Q7" s="13"/>
      <c r="R7" s="13">
        <v>2</v>
      </c>
      <c r="S7" s="8"/>
      <c r="T7" s="8"/>
      <c r="U7" s="25"/>
    </row>
    <row r="8" spans="1:21" s="4" customFormat="1" ht="19.5" customHeight="1">
      <c r="A8" s="9"/>
      <c r="B8" s="10" t="s">
        <v>70</v>
      </c>
      <c r="C8" s="8">
        <v>30</v>
      </c>
      <c r="D8" s="11">
        <f>E8+F8+G8+H8+I8+J8+K8+L8+M8+N8+O8+P8+Q8+R8+S8+T8</f>
        <v>30</v>
      </c>
      <c r="E8" s="12">
        <v>2</v>
      </c>
      <c r="F8" s="12">
        <v>8</v>
      </c>
      <c r="G8" s="12">
        <v>7</v>
      </c>
      <c r="H8" s="12"/>
      <c r="I8" s="12"/>
      <c r="J8" s="12"/>
      <c r="K8" s="12"/>
      <c r="L8" s="12"/>
      <c r="M8" s="12">
        <v>4</v>
      </c>
      <c r="N8" s="12"/>
      <c r="O8" s="12">
        <v>3</v>
      </c>
      <c r="P8" s="12">
        <v>4</v>
      </c>
      <c r="Q8" s="12"/>
      <c r="R8" s="12">
        <v>2</v>
      </c>
      <c r="S8" s="8"/>
      <c r="T8" s="8"/>
      <c r="U8" s="25"/>
    </row>
    <row r="9" spans="1:21" s="4" customFormat="1" ht="19.5" customHeight="1">
      <c r="A9" s="9"/>
      <c r="B9" s="9" t="s">
        <v>71</v>
      </c>
      <c r="C9" s="14">
        <v>20</v>
      </c>
      <c r="D9" s="14">
        <f>D10+D11</f>
        <v>20</v>
      </c>
      <c r="E9" s="14">
        <f aca="true" t="shared" si="2" ref="E9:R9">E10+E11</f>
        <v>1</v>
      </c>
      <c r="F9" s="14">
        <f t="shared" si="2"/>
        <v>5</v>
      </c>
      <c r="G9" s="14">
        <f t="shared" si="2"/>
        <v>5</v>
      </c>
      <c r="H9" s="14"/>
      <c r="I9" s="14"/>
      <c r="J9" s="14"/>
      <c r="K9" s="14"/>
      <c r="L9" s="14"/>
      <c r="M9" s="14">
        <f t="shared" si="2"/>
        <v>2</v>
      </c>
      <c r="N9" s="14">
        <f t="shared" si="2"/>
        <v>1</v>
      </c>
      <c r="O9" s="14">
        <f t="shared" si="2"/>
        <v>1</v>
      </c>
      <c r="P9" s="14">
        <f t="shared" si="2"/>
        <v>2</v>
      </c>
      <c r="Q9" s="14">
        <f t="shared" si="2"/>
        <v>1</v>
      </c>
      <c r="R9" s="14">
        <f t="shared" si="2"/>
        <v>2</v>
      </c>
      <c r="S9" s="11"/>
      <c r="T9" s="11"/>
      <c r="U9" s="25"/>
    </row>
    <row r="10" spans="1:21" s="4" customFormat="1" ht="19.5" customHeight="1">
      <c r="A10" s="9"/>
      <c r="B10" s="9" t="s">
        <v>72</v>
      </c>
      <c r="C10" s="8">
        <v>10</v>
      </c>
      <c r="D10" s="11">
        <f>E10+F10+G10+H10+I10+J10+K10+L10+M10+N10+O10+P10+Q10+R10+S10+T10</f>
        <v>10</v>
      </c>
      <c r="E10" s="12">
        <v>1</v>
      </c>
      <c r="F10" s="12">
        <v>2</v>
      </c>
      <c r="G10" s="12">
        <v>2</v>
      </c>
      <c r="H10" s="12"/>
      <c r="I10" s="12"/>
      <c r="J10" s="12"/>
      <c r="K10" s="12"/>
      <c r="L10" s="12"/>
      <c r="M10" s="12">
        <v>2</v>
      </c>
      <c r="N10" s="12">
        <v>1</v>
      </c>
      <c r="O10" s="12"/>
      <c r="P10" s="12">
        <v>1</v>
      </c>
      <c r="Q10" s="12"/>
      <c r="R10" s="12">
        <v>1</v>
      </c>
      <c r="S10" s="15"/>
      <c r="T10" s="15"/>
      <c r="U10" s="25"/>
    </row>
    <row r="11" spans="1:21" s="4" customFormat="1" ht="19.5" customHeight="1">
      <c r="A11" s="9"/>
      <c r="B11" s="9" t="s">
        <v>73</v>
      </c>
      <c r="C11" s="8">
        <v>10</v>
      </c>
      <c r="D11" s="11">
        <f>E11+F11+G11+H11+I11+J11+K11+L11+M11+N11+O11+P11+Q11+R11+S11+T11</f>
        <v>10</v>
      </c>
      <c r="E11" s="12"/>
      <c r="F11" s="12">
        <v>3</v>
      </c>
      <c r="G11" s="12">
        <v>3</v>
      </c>
      <c r="H11" s="12"/>
      <c r="I11" s="12"/>
      <c r="J11" s="12"/>
      <c r="K11" s="12"/>
      <c r="L11" s="12"/>
      <c r="M11" s="12"/>
      <c r="N11" s="12"/>
      <c r="O11" s="12">
        <v>1</v>
      </c>
      <c r="P11" s="12">
        <v>1</v>
      </c>
      <c r="Q11" s="12">
        <v>1</v>
      </c>
      <c r="R11" s="12">
        <v>1</v>
      </c>
      <c r="S11" s="15"/>
      <c r="T11" s="15"/>
      <c r="U11" s="25"/>
    </row>
    <row r="12" spans="1:21" s="3" customFormat="1" ht="19.5" customHeight="1">
      <c r="A12" s="7">
        <v>2</v>
      </c>
      <c r="B12" s="7" t="s">
        <v>23</v>
      </c>
      <c r="C12" s="8">
        <v>72</v>
      </c>
      <c r="D12" s="8">
        <f>D13+D14+D15</f>
        <v>72</v>
      </c>
      <c r="E12" s="8">
        <f aca="true" t="shared" si="3" ref="E12:T12">E13+E14+E15</f>
        <v>5</v>
      </c>
      <c r="F12" s="8">
        <f t="shared" si="3"/>
        <v>11</v>
      </c>
      <c r="G12" s="8">
        <f t="shared" si="3"/>
        <v>14</v>
      </c>
      <c r="H12" s="8">
        <f t="shared" si="3"/>
        <v>11</v>
      </c>
      <c r="I12" s="8">
        <f t="shared" si="3"/>
        <v>6</v>
      </c>
      <c r="J12" s="8">
        <f t="shared" si="3"/>
        <v>5</v>
      </c>
      <c r="K12" s="8">
        <f t="shared" si="3"/>
        <v>6</v>
      </c>
      <c r="L12" s="8">
        <f t="shared" si="3"/>
        <v>6</v>
      </c>
      <c r="M12" s="8">
        <f t="shared" si="3"/>
        <v>4</v>
      </c>
      <c r="N12" s="8"/>
      <c r="O12" s="8">
        <f t="shared" si="3"/>
        <v>1</v>
      </c>
      <c r="P12" s="8">
        <f t="shared" si="3"/>
        <v>1</v>
      </c>
      <c r="Q12" s="8">
        <f t="shared" si="3"/>
        <v>2</v>
      </c>
      <c r="R12" s="8"/>
      <c r="S12" s="8"/>
      <c r="T12" s="8"/>
      <c r="U12" s="25"/>
    </row>
    <row r="13" spans="1:21" s="4" customFormat="1" ht="19.5" customHeight="1">
      <c r="A13" s="9"/>
      <c r="B13" s="9" t="s">
        <v>74</v>
      </c>
      <c r="C13" s="8">
        <v>20</v>
      </c>
      <c r="D13" s="11">
        <f>E13+F13+G13+H13+I13+J13+K13+L13+M13+N13+O13+P13+Q13+R13+S13+T13</f>
        <v>20</v>
      </c>
      <c r="E13" s="9">
        <v>1</v>
      </c>
      <c r="F13" s="9">
        <v>3</v>
      </c>
      <c r="G13" s="9">
        <v>4</v>
      </c>
      <c r="H13" s="9">
        <v>3</v>
      </c>
      <c r="I13" s="9">
        <v>2</v>
      </c>
      <c r="J13" s="9">
        <v>1</v>
      </c>
      <c r="K13" s="9">
        <v>2</v>
      </c>
      <c r="L13" s="9">
        <v>2</v>
      </c>
      <c r="M13" s="9">
        <v>2</v>
      </c>
      <c r="N13" s="15"/>
      <c r="O13" s="15"/>
      <c r="P13" s="15"/>
      <c r="Q13" s="15"/>
      <c r="R13" s="15"/>
      <c r="S13" s="15"/>
      <c r="T13" s="15"/>
      <c r="U13" s="25"/>
    </row>
    <row r="14" spans="1:21" s="4" customFormat="1" ht="19.5" customHeight="1">
      <c r="A14" s="9"/>
      <c r="B14" s="9" t="s">
        <v>75</v>
      </c>
      <c r="C14" s="8">
        <v>30</v>
      </c>
      <c r="D14" s="11">
        <f>E14+F14+G14+H14+I14+J14+K14+L14+M14+N14+O14+P14+Q14+R14+S14+T14</f>
        <v>30</v>
      </c>
      <c r="E14" s="12">
        <v>2</v>
      </c>
      <c r="F14" s="12">
        <v>6</v>
      </c>
      <c r="G14" s="12">
        <v>7</v>
      </c>
      <c r="H14" s="12">
        <v>5</v>
      </c>
      <c r="I14" s="12">
        <v>2</v>
      </c>
      <c r="J14" s="12">
        <v>2</v>
      </c>
      <c r="K14" s="12">
        <v>2</v>
      </c>
      <c r="L14" s="12">
        <v>2</v>
      </c>
      <c r="M14" s="12">
        <v>2</v>
      </c>
      <c r="N14" s="15"/>
      <c r="O14" s="15"/>
      <c r="P14" s="15"/>
      <c r="Q14" s="15"/>
      <c r="R14" s="15"/>
      <c r="S14" s="15"/>
      <c r="T14" s="15"/>
      <c r="U14" s="25"/>
    </row>
    <row r="15" spans="1:21" s="4" customFormat="1" ht="19.5" customHeight="1">
      <c r="A15" s="9"/>
      <c r="B15" s="9" t="s">
        <v>76</v>
      </c>
      <c r="C15" s="8">
        <v>22</v>
      </c>
      <c r="D15" s="11">
        <f>E15+F15+G15+H15+I15+J15+K15+L15+M15+N15+O15+P15+Q15+R15+S15+T15</f>
        <v>22</v>
      </c>
      <c r="E15" s="9">
        <v>2</v>
      </c>
      <c r="F15" s="9">
        <v>2</v>
      </c>
      <c r="G15" s="9">
        <v>3</v>
      </c>
      <c r="H15" s="9">
        <v>3</v>
      </c>
      <c r="I15" s="9">
        <v>2</v>
      </c>
      <c r="J15" s="9">
        <v>2</v>
      </c>
      <c r="K15" s="9">
        <v>2</v>
      </c>
      <c r="L15" s="9">
        <v>2</v>
      </c>
      <c r="M15" s="9"/>
      <c r="N15" s="9"/>
      <c r="O15" s="9">
        <v>1</v>
      </c>
      <c r="P15" s="9">
        <v>1</v>
      </c>
      <c r="Q15" s="9">
        <v>2</v>
      </c>
      <c r="R15" s="9"/>
      <c r="S15" s="9"/>
      <c r="T15" s="9"/>
      <c r="U15" s="25"/>
    </row>
    <row r="16" spans="1:21" s="4" customFormat="1" ht="19.5" customHeight="1">
      <c r="A16" s="9"/>
      <c r="B16" s="9"/>
      <c r="C16" s="8"/>
      <c r="D16" s="11"/>
      <c r="E16" s="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25"/>
    </row>
    <row r="17" spans="1:18" ht="13.5">
      <c r="A17" s="16"/>
      <c r="B17" s="17" t="s">
        <v>77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7.25">
      <c r="A18" s="18" t="s">
        <v>78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20" ht="21" customHeight="1">
      <c r="A19" s="20" t="s">
        <v>79</v>
      </c>
      <c r="B19" s="20" t="s">
        <v>48</v>
      </c>
      <c r="C19" s="20" t="s">
        <v>80</v>
      </c>
      <c r="D19" s="21" t="s">
        <v>81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21" customHeight="1">
      <c r="A20" s="20">
        <v>1</v>
      </c>
      <c r="B20" s="22" t="s">
        <v>82</v>
      </c>
      <c r="C20" s="22">
        <v>92301</v>
      </c>
      <c r="D20" s="23" t="s">
        <v>83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21" customHeight="1">
      <c r="A21" s="20">
        <v>2</v>
      </c>
      <c r="B21" s="22" t="s">
        <v>84</v>
      </c>
      <c r="C21" s="22">
        <v>92302</v>
      </c>
      <c r="D21" s="23" t="s">
        <v>85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21" customHeight="1">
      <c r="A22" s="20">
        <v>3</v>
      </c>
      <c r="B22" s="22" t="s">
        <v>86</v>
      </c>
      <c r="C22" s="22">
        <v>92303</v>
      </c>
      <c r="D22" s="23" t="s">
        <v>87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21" customHeight="1">
      <c r="A23" s="20">
        <v>4</v>
      </c>
      <c r="B23" s="22" t="s">
        <v>88</v>
      </c>
      <c r="C23" s="22">
        <v>92304</v>
      </c>
      <c r="D23" s="23" t="s">
        <v>89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</sheetData>
  <sheetProtection/>
  <mergeCells count="11">
    <mergeCell ref="A1:T1"/>
    <mergeCell ref="A2:B2"/>
    <mergeCell ref="M2:T2"/>
    <mergeCell ref="A4:B4"/>
    <mergeCell ref="B17:R17"/>
    <mergeCell ref="A18:R18"/>
    <mergeCell ref="D19:T19"/>
    <mergeCell ref="D20:T20"/>
    <mergeCell ref="D21:T21"/>
    <mergeCell ref="D22:T22"/>
    <mergeCell ref="D23:T23"/>
  </mergeCells>
  <printOptions horizontalCentered="1"/>
  <pageMargins left="0.7513888888888889" right="0.7513888888888889" top="0.5902777777777778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Kekaibo-PC</cp:lastModifiedBy>
  <cp:lastPrinted>2021-02-22T03:26:38Z</cp:lastPrinted>
  <dcterms:created xsi:type="dcterms:W3CDTF">2006-09-13T11:21:51Z</dcterms:created>
  <dcterms:modified xsi:type="dcterms:W3CDTF">2023-03-10T14:04:14Z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C685E2EA7834430EAFF0109F71B0F117</vt:lpwstr>
  </property>
</Properties>
</file>